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827"/>
  <workbookPr defaultThemeVersion="166925"/>
  <mc:AlternateContent xmlns:mc="http://schemas.openxmlformats.org/markup-compatibility/2006">
    <mc:Choice Requires="x15">
      <x15ac:absPath xmlns:x15ac="http://schemas.microsoft.com/office/spreadsheetml/2010/11/ac" url="https://ncleg.sharepoint.com/sites/frd-division/Shared Documents/Transportation/DOT Reports/2022/Modes/"/>
    </mc:Choice>
  </mc:AlternateContent>
  <xr:revisionPtr revIDLastSave="2" documentId="13_ncr:1_{1A17129C-E904-4453-8955-85E3557E9C51}" xr6:coauthVersionLast="47" xr6:coauthVersionMax="47" xr10:uidLastSave="{100D116E-BA4D-44EF-9C08-A70114347D2F}"/>
  <bookViews>
    <workbookView xWindow="-120" yWindow="-120" windowWidth="21840" windowHeight="13140" activeTab="1" xr2:uid="{EAAD4FAD-E2B8-4519-8D19-1598C00E5E07}"/>
  </bookViews>
  <sheets>
    <sheet name="Allocated - 1a" sheetId="1" r:id="rId1"/>
    <sheet name="Disbursed - 1b" sheetId="2" r:id="rId2"/>
    <sheet name="Unallocated - 1c" sheetId="3" r:id="rId3"/>
  </sheets>
  <definedNames>
    <definedName name="_xlnm._FilterDatabase" localSheetId="0" hidden="1">'Allocated - 1a'!$A$2:$S$2</definedName>
    <definedName name="_xlnm._FilterDatabase" localSheetId="1" hidden="1">'Disbursed - 1b'!$A$2:$S$75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R75" i="2" l="1"/>
  <c r="P75" i="2"/>
  <c r="N75" i="2"/>
  <c r="L75" i="2"/>
  <c r="J75" i="2"/>
  <c r="H75" i="2"/>
  <c r="F75" i="1"/>
  <c r="R75" i="1"/>
  <c r="P75" i="1"/>
  <c r="N75" i="1"/>
  <c r="J75" i="1"/>
  <c r="L75" i="1"/>
  <c r="H75" i="1"/>
  <c r="G4" i="2" l="1"/>
  <c r="G5" i="2"/>
  <c r="G6" i="2"/>
  <c r="G7" i="2"/>
  <c r="G8" i="2"/>
  <c r="G9" i="2"/>
  <c r="G10" i="2"/>
  <c r="G11" i="2"/>
  <c r="G12" i="2"/>
  <c r="G13" i="2"/>
  <c r="G14" i="2"/>
  <c r="G15" i="2"/>
  <c r="G16" i="2"/>
  <c r="G17" i="2"/>
  <c r="G18" i="2"/>
  <c r="G19" i="2"/>
  <c r="G20" i="2"/>
  <c r="G21" i="2"/>
  <c r="G22" i="2"/>
  <c r="G23" i="2"/>
  <c r="G24" i="2"/>
  <c r="G25" i="2"/>
  <c r="G26" i="2"/>
  <c r="G27" i="2"/>
  <c r="G28" i="2"/>
  <c r="G29" i="2"/>
  <c r="G30" i="2"/>
  <c r="G31" i="2"/>
  <c r="G32" i="2"/>
  <c r="G33" i="2"/>
  <c r="G34" i="2"/>
  <c r="G35" i="2"/>
  <c r="G36" i="2"/>
  <c r="G37" i="2"/>
  <c r="G38" i="2"/>
  <c r="G39" i="2"/>
  <c r="G40" i="2"/>
  <c r="G41" i="2"/>
  <c r="G42" i="2"/>
  <c r="G43" i="2"/>
  <c r="G44" i="2"/>
  <c r="G45" i="2"/>
  <c r="G46" i="2"/>
  <c r="G47" i="2"/>
  <c r="G48" i="2"/>
  <c r="G49" i="2"/>
  <c r="G50" i="2"/>
  <c r="G51" i="2"/>
  <c r="G52" i="2"/>
  <c r="G53" i="2"/>
  <c r="G54" i="2"/>
  <c r="G55" i="2"/>
  <c r="G56" i="2"/>
  <c r="G57" i="2"/>
  <c r="G58" i="2"/>
  <c r="G59" i="2"/>
  <c r="G60" i="2"/>
  <c r="G61" i="2"/>
  <c r="G62" i="2"/>
  <c r="G63" i="2"/>
  <c r="G64" i="2"/>
  <c r="G65" i="2"/>
  <c r="G66" i="2"/>
  <c r="G67" i="2"/>
  <c r="G68" i="2"/>
  <c r="G69" i="2"/>
  <c r="G70" i="2"/>
  <c r="G71" i="2"/>
  <c r="G72" i="2"/>
  <c r="G73" i="2"/>
  <c r="G74" i="2"/>
  <c r="G3" i="2"/>
  <c r="F4" i="2"/>
  <c r="F5" i="2"/>
  <c r="F6" i="2"/>
  <c r="F7" i="2"/>
  <c r="F8" i="2"/>
  <c r="F9" i="2"/>
  <c r="F10" i="2"/>
  <c r="F11" i="2"/>
  <c r="F12" i="2"/>
  <c r="F13" i="2"/>
  <c r="F14" i="2"/>
  <c r="F15" i="2"/>
  <c r="F16" i="2"/>
  <c r="F17" i="2"/>
  <c r="F18" i="2"/>
  <c r="F19" i="2"/>
  <c r="F20" i="2"/>
  <c r="F21" i="2"/>
  <c r="F22" i="2"/>
  <c r="F23" i="2"/>
  <c r="F24" i="2"/>
  <c r="F25" i="2"/>
  <c r="F26" i="2"/>
  <c r="F27" i="2"/>
  <c r="F28" i="2"/>
  <c r="F29" i="2"/>
  <c r="F30" i="2"/>
  <c r="F31" i="2"/>
  <c r="F32" i="2"/>
  <c r="F33" i="2"/>
  <c r="F34" i="2"/>
  <c r="F35" i="2"/>
  <c r="F36" i="2"/>
  <c r="F37" i="2"/>
  <c r="F38" i="2"/>
  <c r="F39" i="2"/>
  <c r="F40" i="2"/>
  <c r="F41" i="2"/>
  <c r="F42" i="2"/>
  <c r="F43" i="2"/>
  <c r="F44" i="2"/>
  <c r="F45" i="2"/>
  <c r="F46" i="2"/>
  <c r="F47" i="2"/>
  <c r="F48" i="2"/>
  <c r="F49" i="2"/>
  <c r="F50" i="2"/>
  <c r="F51" i="2"/>
  <c r="F52" i="2"/>
  <c r="F53" i="2"/>
  <c r="F54" i="2"/>
  <c r="F55" i="2"/>
  <c r="F56" i="2"/>
  <c r="F57" i="2"/>
  <c r="F58" i="2"/>
  <c r="F59" i="2"/>
  <c r="F60" i="2"/>
  <c r="F61" i="2"/>
  <c r="F62" i="2"/>
  <c r="F63" i="2"/>
  <c r="F64" i="2"/>
  <c r="F65" i="2"/>
  <c r="F66" i="2"/>
  <c r="F67" i="2"/>
  <c r="F68" i="2"/>
  <c r="F69" i="2"/>
  <c r="F70" i="2"/>
  <c r="F71" i="2"/>
  <c r="F72" i="2"/>
  <c r="F73" i="2"/>
  <c r="F74" i="2"/>
  <c r="F3" i="2"/>
  <c r="G4" i="1"/>
  <c r="G5" i="1"/>
  <c r="G6" i="1"/>
  <c r="G7" i="1"/>
  <c r="G8" i="1"/>
  <c r="G9" i="1"/>
  <c r="G10" i="1"/>
  <c r="G11" i="1"/>
  <c r="G12" i="1"/>
  <c r="G13" i="1"/>
  <c r="G14" i="1"/>
  <c r="G15" i="1"/>
  <c r="G16" i="1"/>
  <c r="G17" i="1"/>
  <c r="G18" i="1"/>
  <c r="G19" i="1"/>
  <c r="G20" i="1"/>
  <c r="G21" i="1"/>
  <c r="G22" i="1"/>
  <c r="G23" i="1"/>
  <c r="G24" i="1"/>
  <c r="G25" i="1"/>
  <c r="G26" i="1"/>
  <c r="G27" i="1"/>
  <c r="G28" i="1"/>
  <c r="G29" i="1"/>
  <c r="G30" i="1"/>
  <c r="G31" i="1"/>
  <c r="G32" i="1"/>
  <c r="G33" i="1"/>
  <c r="G34" i="1"/>
  <c r="G35" i="1"/>
  <c r="G36" i="1"/>
  <c r="G37" i="1"/>
  <c r="G38" i="1"/>
  <c r="G39" i="1"/>
  <c r="G40" i="1"/>
  <c r="G41" i="1"/>
  <c r="G42" i="1"/>
  <c r="G43" i="1"/>
  <c r="G44" i="1"/>
  <c r="G45" i="1"/>
  <c r="G46" i="1"/>
  <c r="G47" i="1"/>
  <c r="G48" i="1"/>
  <c r="G49" i="1"/>
  <c r="G50" i="1"/>
  <c r="G51" i="1"/>
  <c r="G52" i="1"/>
  <c r="G53" i="1"/>
  <c r="G54" i="1"/>
  <c r="G55" i="1"/>
  <c r="G56" i="1"/>
  <c r="G57" i="1"/>
  <c r="G58" i="1"/>
  <c r="G59" i="1"/>
  <c r="G60" i="1"/>
  <c r="G61" i="1"/>
  <c r="G62" i="1"/>
  <c r="G63" i="1"/>
  <c r="G64" i="1"/>
  <c r="G65" i="1"/>
  <c r="G66" i="1"/>
  <c r="G67" i="1"/>
  <c r="G68" i="1"/>
  <c r="G69" i="1"/>
  <c r="G70" i="1"/>
  <c r="G71" i="1"/>
  <c r="G72" i="1"/>
  <c r="G73" i="1"/>
  <c r="G74" i="1"/>
  <c r="G3" i="1"/>
  <c r="F4" i="1"/>
  <c r="F5" i="1"/>
  <c r="F6" i="1"/>
  <c r="F7" i="1"/>
  <c r="F8" i="1"/>
  <c r="F9" i="1"/>
  <c r="F10" i="1"/>
  <c r="F11" i="1"/>
  <c r="F12" i="1"/>
  <c r="F13" i="1"/>
  <c r="F14" i="1"/>
  <c r="F15" i="1"/>
  <c r="F16" i="1"/>
  <c r="F17" i="1"/>
  <c r="F18" i="1"/>
  <c r="F19" i="1"/>
  <c r="F20" i="1"/>
  <c r="F21" i="1"/>
  <c r="F22" i="1"/>
  <c r="F23" i="1"/>
  <c r="F24" i="1"/>
  <c r="F25" i="1"/>
  <c r="F26" i="1"/>
  <c r="F27" i="1"/>
  <c r="F28" i="1"/>
  <c r="F29" i="1"/>
  <c r="F30" i="1"/>
  <c r="F31" i="1"/>
  <c r="F32" i="1"/>
  <c r="F33" i="1"/>
  <c r="F34" i="1"/>
  <c r="F35" i="1"/>
  <c r="F36" i="1"/>
  <c r="F37" i="1"/>
  <c r="F38" i="1"/>
  <c r="F39" i="1"/>
  <c r="F40" i="1"/>
  <c r="F41" i="1"/>
  <c r="F42" i="1"/>
  <c r="F43" i="1"/>
  <c r="F44" i="1"/>
  <c r="F45" i="1"/>
  <c r="F46" i="1"/>
  <c r="F47" i="1"/>
  <c r="F48" i="1"/>
  <c r="F49" i="1"/>
  <c r="F50" i="1"/>
  <c r="F51" i="1"/>
  <c r="F52" i="1"/>
  <c r="F53" i="1"/>
  <c r="F54" i="1"/>
  <c r="F55" i="1"/>
  <c r="F56" i="1"/>
  <c r="F57" i="1"/>
  <c r="F58" i="1"/>
  <c r="F59" i="1"/>
  <c r="F60" i="1"/>
  <c r="F61" i="1"/>
  <c r="F62" i="1"/>
  <c r="F63" i="1"/>
  <c r="F64" i="1"/>
  <c r="F65" i="1"/>
  <c r="F66" i="1"/>
  <c r="F67" i="1"/>
  <c r="F68" i="1"/>
  <c r="F69" i="1"/>
  <c r="F70" i="1"/>
  <c r="F71" i="1"/>
  <c r="F72" i="1"/>
  <c r="F73" i="1"/>
  <c r="F74" i="1"/>
  <c r="F3" i="1"/>
  <c r="F75" i="2" l="1"/>
</calcChain>
</file>

<file path=xl/sharedStrings.xml><?xml version="1.0" encoding="utf-8"?>
<sst xmlns="http://schemas.openxmlformats.org/spreadsheetml/2006/main" count="772" uniqueCount="308">
  <si>
    <t>Airport Name</t>
  </si>
  <si>
    <t>County</t>
  </si>
  <si>
    <t>Airport Code</t>
  </si>
  <si>
    <t xml:space="preserve">Total funds allocated </t>
  </si>
  <si>
    <t>Total funds disbursed</t>
  </si>
  <si>
    <t xml:space="preserve">Unallocated </t>
  </si>
  <si>
    <t>1A5</t>
  </si>
  <si>
    <t>24A</t>
  </si>
  <si>
    <t>43A</t>
  </si>
  <si>
    <t>60J</t>
  </si>
  <si>
    <t>7A8</t>
  </si>
  <si>
    <t>7W6</t>
  </si>
  <si>
    <t>ACZ</t>
  </si>
  <si>
    <t>AFP</t>
  </si>
  <si>
    <t>AKH</t>
  </si>
  <si>
    <t>ASJ</t>
  </si>
  <si>
    <t>AVL</t>
  </si>
  <si>
    <t>BUY</t>
  </si>
  <si>
    <t>CLT</t>
  </si>
  <si>
    <t>CPC</t>
  </si>
  <si>
    <t>CTZ</t>
  </si>
  <si>
    <t>DPL</t>
  </si>
  <si>
    <t>ECG</t>
  </si>
  <si>
    <t>EDE</t>
  </si>
  <si>
    <t>EHO</t>
  </si>
  <si>
    <t>EQY</t>
  </si>
  <si>
    <t>ETC</t>
  </si>
  <si>
    <t>EWN</t>
  </si>
  <si>
    <t>EXX</t>
  </si>
  <si>
    <t>EYF</t>
  </si>
  <si>
    <t>FAY</t>
  </si>
  <si>
    <t>FFA</t>
  </si>
  <si>
    <t>FQD</t>
  </si>
  <si>
    <t>GEV</t>
  </si>
  <si>
    <t>GSO</t>
  </si>
  <si>
    <t>GWW</t>
  </si>
  <si>
    <t>HBI</t>
  </si>
  <si>
    <t>HKY</t>
  </si>
  <si>
    <t>HNZ</t>
  </si>
  <si>
    <t>HRJ</t>
  </si>
  <si>
    <t>HSE</t>
  </si>
  <si>
    <t>ILM</t>
  </si>
  <si>
    <t>INT</t>
  </si>
  <si>
    <t>IPJ</t>
  </si>
  <si>
    <t>ISO</t>
  </si>
  <si>
    <t>IXA</t>
  </si>
  <si>
    <t>JNX</t>
  </si>
  <si>
    <t>JQF</t>
  </si>
  <si>
    <t>LBT</t>
  </si>
  <si>
    <t>LHZ</t>
  </si>
  <si>
    <t>MCZ</t>
  </si>
  <si>
    <t>MEB</t>
  </si>
  <si>
    <t>MQI</t>
  </si>
  <si>
    <t>MRH</t>
  </si>
  <si>
    <t>MRN</t>
  </si>
  <si>
    <t>MWK</t>
  </si>
  <si>
    <t>OAJ</t>
  </si>
  <si>
    <t>OCW</t>
  </si>
  <si>
    <t>ONX</t>
  </si>
  <si>
    <t>PGV</t>
  </si>
  <si>
    <t>PMZ</t>
  </si>
  <si>
    <t>RCZ</t>
  </si>
  <si>
    <t>RDU</t>
  </si>
  <si>
    <t>RHP</t>
  </si>
  <si>
    <t>RUQ</t>
  </si>
  <si>
    <t>RWI</t>
  </si>
  <si>
    <t>SCR</t>
  </si>
  <si>
    <t>SIF</t>
  </si>
  <si>
    <t>SOP</t>
  </si>
  <si>
    <t>SUT</t>
  </si>
  <si>
    <t>SVH</t>
  </si>
  <si>
    <t>TDF</t>
  </si>
  <si>
    <t>TTA</t>
  </si>
  <si>
    <t>UKF</t>
  </si>
  <si>
    <t>VUJ</t>
  </si>
  <si>
    <t>W40</t>
  </si>
  <si>
    <t>W95</t>
  </si>
  <si>
    <t>ZEF</t>
  </si>
  <si>
    <t>Macon County</t>
  </si>
  <si>
    <t>Jackson County</t>
  </si>
  <si>
    <t>Montgomery County</t>
  </si>
  <si>
    <t>Odell Williamson Municipal Airport</t>
  </si>
  <si>
    <t>Avery County/Morrison Field</t>
  </si>
  <si>
    <t>Hyde County Airport</t>
  </si>
  <si>
    <t>Henderson Field Airport</t>
  </si>
  <si>
    <t>Anson County Airport - Jeff Cloud Field</t>
  </si>
  <si>
    <t>Gastonia Municipal</t>
  </si>
  <si>
    <t>Tri County at Henry Joyner Field</t>
  </si>
  <si>
    <t>Asheville Regional Airport</t>
  </si>
  <si>
    <t>Burlington-Alamance Regional Airport</t>
  </si>
  <si>
    <t>Charlotte-Douglas International Airport</t>
  </si>
  <si>
    <t>Columbus County Municipal Airport</t>
  </si>
  <si>
    <t>Clinton-Sampson County Airport</t>
  </si>
  <si>
    <t>Duplin County Airport</t>
  </si>
  <si>
    <t>Elizabeth City</t>
  </si>
  <si>
    <t>Northeastern Regional Air</t>
  </si>
  <si>
    <t>Shelby-Cleveland County</t>
  </si>
  <si>
    <t>Charlotte-Monroe Executive</t>
  </si>
  <si>
    <t>Tarboro-Edgecombe Airport</t>
  </si>
  <si>
    <t>Coastal Carolina Regional Airport</t>
  </si>
  <si>
    <t>Davidson County Airport</t>
  </si>
  <si>
    <t>Curtis L. Brown Field Airport</t>
  </si>
  <si>
    <t>Fayetteville Regional Airport</t>
  </si>
  <si>
    <t>First Flight Airport</t>
  </si>
  <si>
    <t>Rutherford County</t>
  </si>
  <si>
    <t>Ashe County Airport</t>
  </si>
  <si>
    <t>Piedmont Triad International Airport</t>
  </si>
  <si>
    <t>Wayne Executive Jetport</t>
  </si>
  <si>
    <t>Asheboro Regional Airport</t>
  </si>
  <si>
    <t>Hickory Regional Airport</t>
  </si>
  <si>
    <t>Henderson-Oxford</t>
  </si>
  <si>
    <t>Harnett Regional Jetport</t>
  </si>
  <si>
    <t>Billy Mitchell Airport</t>
  </si>
  <si>
    <t>Wilmington International Airport</t>
  </si>
  <si>
    <t>Smith Reynolds Airport</t>
  </si>
  <si>
    <t>Lincolnton-Lincoln County Regional</t>
  </si>
  <si>
    <t>Kinston Regional Jetport</t>
  </si>
  <si>
    <t>Halifax-Northampton Regional</t>
  </si>
  <si>
    <t>Johnston Regional Airport</t>
  </si>
  <si>
    <t>Concord-Padgett Regional Airport</t>
  </si>
  <si>
    <t>Lumberton Regional Airport</t>
  </si>
  <si>
    <t>Triangle North Executive</t>
  </si>
  <si>
    <t>Martin County Airport</t>
  </si>
  <si>
    <t>Laurinburg-Maxton</t>
  </si>
  <si>
    <t>Dare County Regional Airport</t>
  </si>
  <si>
    <t>Michael J. Smith Field Airport</t>
  </si>
  <si>
    <t>Foothills Regional Airport</t>
  </si>
  <si>
    <t>Mount Airy/Surry County Airport</t>
  </si>
  <si>
    <t>Albert J. Ellis Airport</t>
  </si>
  <si>
    <t>Washington-Warren Airport</t>
  </si>
  <si>
    <t>Currituck County Regional</t>
  </si>
  <si>
    <t>Pitt-Greenville Airport</t>
  </si>
  <si>
    <t>Plymouth Municipal Airport</t>
  </si>
  <si>
    <t>Richmond County</t>
  </si>
  <si>
    <t>Raleigh-Durham International Airport</t>
  </si>
  <si>
    <t>Western Carolina Regional Airport</t>
  </si>
  <si>
    <t>Mid-Carolina Regional Airport</t>
  </si>
  <si>
    <t>Rocky Mount-Wilson Regional Airport</t>
  </si>
  <si>
    <t>Siler City Municipal Airport</t>
  </si>
  <si>
    <t>Rockingham County/NC Shiloh Airport</t>
  </si>
  <si>
    <t>Moore County</t>
  </si>
  <si>
    <t>Cape Fear Regional Jetport</t>
  </si>
  <si>
    <t>Statesville Regional Airport</t>
  </si>
  <si>
    <t>Raleigh Regional Airport at Person County</t>
  </si>
  <si>
    <t>Raleigh Executive Jetport @ Sanford-Lee County</t>
  </si>
  <si>
    <t>Wilkes County Airport</t>
  </si>
  <si>
    <t>Stanly County</t>
  </si>
  <si>
    <t>Mount Olive Municipal Airport</t>
  </si>
  <si>
    <t>Ocracoke Island Airport</t>
  </si>
  <si>
    <t>Elkin Municipal Airport</t>
  </si>
  <si>
    <t>Macon</t>
  </si>
  <si>
    <t>Jackson</t>
  </si>
  <si>
    <t>Montgomery</t>
  </si>
  <si>
    <t>Brunswick</t>
  </si>
  <si>
    <t>Avery</t>
  </si>
  <si>
    <t>Hyde</t>
  </si>
  <si>
    <t>Duplin</t>
  </si>
  <si>
    <t>Anson</t>
  </si>
  <si>
    <t>Gaston</t>
  </si>
  <si>
    <t>Hertford</t>
  </si>
  <si>
    <t>Buncombe</t>
  </si>
  <si>
    <t>Alamance</t>
  </si>
  <si>
    <t>Mecklenburg</t>
  </si>
  <si>
    <t>Columbus</t>
  </si>
  <si>
    <t>Sampson</t>
  </si>
  <si>
    <t>Pasquotank</t>
  </si>
  <si>
    <t>Chowan</t>
  </si>
  <si>
    <t>Cleveland</t>
  </si>
  <si>
    <t>Union</t>
  </si>
  <si>
    <t>Edgecombe</t>
  </si>
  <si>
    <t>Craven</t>
  </si>
  <si>
    <t>Davidson</t>
  </si>
  <si>
    <t>Bladen</t>
  </si>
  <si>
    <t>Cumberland</t>
  </si>
  <si>
    <t>Dare</t>
  </si>
  <si>
    <t>Rutherfordton</t>
  </si>
  <si>
    <t>Ashe</t>
  </si>
  <si>
    <t>Guilford</t>
  </si>
  <si>
    <t>Wayne</t>
  </si>
  <si>
    <t>Randolph</t>
  </si>
  <si>
    <t>Catawba</t>
  </si>
  <si>
    <t>Granville</t>
  </si>
  <si>
    <t>Harnett</t>
  </si>
  <si>
    <t>New Hanover</t>
  </si>
  <si>
    <t>Forsyth</t>
  </si>
  <si>
    <t>Lincoln</t>
  </si>
  <si>
    <t>Lenoir</t>
  </si>
  <si>
    <t>Halifax</t>
  </si>
  <si>
    <t>Johnston</t>
  </si>
  <si>
    <t>Cabarrus</t>
  </si>
  <si>
    <t>Robeson</t>
  </si>
  <si>
    <t>Franklin</t>
  </si>
  <si>
    <t>Martin</t>
  </si>
  <si>
    <t>Carteret</t>
  </si>
  <si>
    <t>Burke_x000D_
Caldwell</t>
  </si>
  <si>
    <t>Surry</t>
  </si>
  <si>
    <t>Onslow</t>
  </si>
  <si>
    <t>Beaufort</t>
  </si>
  <si>
    <t>Currituck</t>
  </si>
  <si>
    <t>Pitt</t>
  </si>
  <si>
    <t>Washington</t>
  </si>
  <si>
    <t>Richmond</t>
  </si>
  <si>
    <t>Wake</t>
  </si>
  <si>
    <t>Cherokee</t>
  </si>
  <si>
    <t>Rowan</t>
  </si>
  <si>
    <t>Wilson</t>
  </si>
  <si>
    <t>Chatham</t>
  </si>
  <si>
    <t>Rockingham</t>
  </si>
  <si>
    <t>Moore</t>
  </si>
  <si>
    <t>Iredell</t>
  </si>
  <si>
    <t>Person</t>
  </si>
  <si>
    <t>Lee</t>
  </si>
  <si>
    <t>Wilkes</t>
  </si>
  <si>
    <t>Stanly</t>
  </si>
  <si>
    <t>CS</t>
  </si>
  <si>
    <t>GA</t>
  </si>
  <si>
    <t>Municipality</t>
  </si>
  <si>
    <t>Federal</t>
  </si>
  <si>
    <t>Total # of projects</t>
  </si>
  <si>
    <t>Total # Fed Projects</t>
  </si>
  <si>
    <t>Total # of CS Projects</t>
  </si>
  <si>
    <t>Total # of State Aid Projects</t>
  </si>
  <si>
    <t>Total # of Special Projects</t>
  </si>
  <si>
    <t>Total # of Economic Development Projects</t>
  </si>
  <si>
    <t>Total # of STIP Projects</t>
  </si>
  <si>
    <t>Commercial Services (3001994)</t>
  </si>
  <si>
    <t>Special Projects (3001997)</t>
  </si>
  <si>
    <t>Economic Development (3001995)</t>
  </si>
  <si>
    <t>State Aid (3001996/ 3001999)</t>
  </si>
  <si>
    <t xml:space="preserve">STIP </t>
  </si>
  <si>
    <t>SUBTOTALS BY FUND TYPE</t>
  </si>
  <si>
    <t>CS was spelled out exactly who got what</t>
  </si>
  <si>
    <t>State Appropriations for CS (3001994)</t>
  </si>
  <si>
    <t>Moved to holding WBS prior to SFY end</t>
  </si>
  <si>
    <t>State Aid to Airports (3001996)*</t>
  </si>
  <si>
    <t>Economic Development (3001995)*</t>
  </si>
  <si>
    <t>Sylva</t>
  </si>
  <si>
    <t>Star</t>
  </si>
  <si>
    <t>Ocean Isle Beach</t>
  </si>
  <si>
    <t>Spruce Pine</t>
  </si>
  <si>
    <t>Englehard</t>
  </si>
  <si>
    <t>Wallace</t>
  </si>
  <si>
    <t>Wadesboro</t>
  </si>
  <si>
    <t>Gastonia</t>
  </si>
  <si>
    <t>Ahoskie</t>
  </si>
  <si>
    <t>Burlington</t>
  </si>
  <si>
    <t>Charlotte</t>
  </si>
  <si>
    <t>Clinton</t>
  </si>
  <si>
    <t>Whiteville</t>
  </si>
  <si>
    <t>Kenansville</t>
  </si>
  <si>
    <t>Edenton</t>
  </si>
  <si>
    <t>Shelby</t>
  </si>
  <si>
    <t>Monroe</t>
  </si>
  <si>
    <t>Lexington</t>
  </si>
  <si>
    <t>Kill Devil Hill</t>
  </si>
  <si>
    <t>Jefferson</t>
  </si>
  <si>
    <t>Asheboro</t>
  </si>
  <si>
    <t>Hickory</t>
  </si>
  <si>
    <t>Wilmington</t>
  </si>
  <si>
    <t>Oxford</t>
  </si>
  <si>
    <t>Erwin</t>
  </si>
  <si>
    <t>Hatteras</t>
  </si>
  <si>
    <t>Winston-Salem</t>
  </si>
  <si>
    <t>Lincolnton</t>
  </si>
  <si>
    <t>Kinston</t>
  </si>
  <si>
    <t>Roanoke Rapids</t>
  </si>
  <si>
    <t>Smithfield</t>
  </si>
  <si>
    <t>Lumberton</t>
  </si>
  <si>
    <t>Louisburg</t>
  </si>
  <si>
    <t>Williamston</t>
  </si>
  <si>
    <t>Maxton</t>
  </si>
  <si>
    <t>Manteo</t>
  </si>
  <si>
    <t>Morganton</t>
  </si>
  <si>
    <t>Mount Airy</t>
  </si>
  <si>
    <t>Plymouth</t>
  </si>
  <si>
    <t>Salisbury</t>
  </si>
  <si>
    <t>Rocky Mount</t>
  </si>
  <si>
    <t>Siler City</t>
  </si>
  <si>
    <t>Reidsville</t>
  </si>
  <si>
    <t>Pine Hurst/Southern Pines</t>
  </si>
  <si>
    <t>Oak Island</t>
  </si>
  <si>
    <t>Statesville</t>
  </si>
  <si>
    <t>Roxboro</t>
  </si>
  <si>
    <t>North Wilkesboro</t>
  </si>
  <si>
    <t>Albermarle</t>
  </si>
  <si>
    <t>Mount Olive</t>
  </si>
  <si>
    <t>Ocracoke</t>
  </si>
  <si>
    <t>Elkin</t>
  </si>
  <si>
    <t>Murphy</t>
  </si>
  <si>
    <t>Jacksonville</t>
  </si>
  <si>
    <t>Asheville</t>
  </si>
  <si>
    <t>Concord</t>
  </si>
  <si>
    <t>New Bern</t>
  </si>
  <si>
    <t>Fayetteville</t>
  </si>
  <si>
    <t>Greensboro</t>
  </si>
  <si>
    <t>Greenville</t>
  </si>
  <si>
    <t>Sanford</t>
  </si>
  <si>
    <t>Raleigh</t>
  </si>
  <si>
    <t>Goldsboro</t>
  </si>
  <si>
    <t>Tarboro</t>
  </si>
  <si>
    <t>Richlands</t>
  </si>
  <si>
    <t>State Aid (3001996/ 3001999)*</t>
  </si>
  <si>
    <t>Status
(CS vs GA)</t>
  </si>
  <si>
    <t>*Special Projects (Fund ID 3001997) fund on-call support, DBE goal setting, ROW appraisal reviews by DOT ROW Unit, independent fee estimate reviews by consultants, and airport studies. Also, please see the note about the unallocated funds on the 3rd tab.</t>
  </si>
  <si>
    <t>Special Projects (3001997)*</t>
  </si>
  <si>
    <t>1a - FY 2021 FUNDS ALLOCATED BY AIRPORT</t>
  </si>
  <si>
    <t>1b - FY 2021 FUNDS DISBURSED BY AIRPORT</t>
  </si>
  <si>
    <t>1c - FY 2021 TOTAL UNALLOCATED STATE APPRORIATIONS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</si>
</sst>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quot;* #,##0.00_);_(&quot;$&quot;* \(#,##0.00\);_(&quot;$&quot;* &quot;-&quot;??_);_(@_)"/>
  </numFmts>
  <fonts count="6" x14ac:knownFonts="1">
    <font>
      <sz val="11"/>
      <color theme="1"/>
      <name val="Calibri"/>
      <family val="2"/>
      <scheme val="minor"/>
    </font>
    <font>
      <sz val="11"/>
      <color theme="1"/>
      <name val="Calibri"/>
      <family val="2"/>
      <scheme val="minor"/>
    </font>
    <font>
      <b/>
      <sz val="11"/>
      <color theme="1"/>
      <name val="Calibri"/>
      <family val="2"/>
      <scheme val="minor"/>
    </font>
    <font>
      <b/>
      <sz val="11"/>
      <name val="Calibri"/>
      <family val="2"/>
      <scheme val="minor"/>
    </font>
    <font>
      <b/>
      <sz val="12"/>
      <color theme="1"/>
      <name val="Calibri"/>
      <family val="2"/>
      <scheme val="minor"/>
    </font>
    <font>
      <sz val="12"/>
      <color theme="1"/>
      <name val="Calibri"/>
      <family val="2"/>
      <scheme val="minor"/>
    </font>
  </fonts>
  <fills count="4">
    <fill>
      <patternFill patternType="none"/>
    </fill>
    <fill>
      <patternFill patternType="gray125"/>
    </fill>
    <fill>
      <patternFill patternType="solid">
        <fgColor theme="4" tint="0.59999389629810485"/>
        <bgColor indexed="64"/>
      </patternFill>
    </fill>
    <fill>
      <patternFill patternType="solid">
        <fgColor theme="2" tint="-0.249977111117893"/>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s>
  <cellStyleXfs count="2">
    <xf numFmtId="0" fontId="0" fillId="0" borderId="0"/>
    <xf numFmtId="44" fontId="1" fillId="0" borderId="0" applyFont="0" applyFill="0" applyBorder="0" applyAlignment="0" applyProtection="0"/>
  </cellStyleXfs>
  <cellXfs count="49">
    <xf numFmtId="0" fontId="0" fillId="0" borderId="0" xfId="0"/>
    <xf numFmtId="0" fontId="0" fillId="0" borderId="0" xfId="0" applyAlignment="1">
      <alignment wrapText="1"/>
    </xf>
    <xf numFmtId="44" fontId="0" fillId="0" borderId="0" xfId="1" applyFont="1" applyAlignment="1">
      <alignment wrapText="1"/>
    </xf>
    <xf numFmtId="44" fontId="0" fillId="0" borderId="0" xfId="1" applyFont="1"/>
    <xf numFmtId="44" fontId="0" fillId="0" borderId="0" xfId="1" applyFont="1" applyFill="1"/>
    <xf numFmtId="0" fontId="0" fillId="0" borderId="0" xfId="0" applyFill="1"/>
    <xf numFmtId="0" fontId="2" fillId="0" borderId="1" xfId="0" applyFont="1" applyBorder="1"/>
    <xf numFmtId="0" fontId="2" fillId="0" borderId="1" xfId="0" applyFont="1" applyFill="1" applyBorder="1"/>
    <xf numFmtId="0" fontId="2" fillId="0" borderId="1" xfId="0" applyFont="1" applyBorder="1" applyAlignment="1">
      <alignment wrapText="1"/>
    </xf>
    <xf numFmtId="0" fontId="2" fillId="0" borderId="1" xfId="0" applyFont="1" applyFill="1" applyBorder="1" applyAlignment="1">
      <alignment wrapText="1"/>
    </xf>
    <xf numFmtId="0" fontId="2" fillId="0" borderId="2" xfId="0" applyFont="1" applyFill="1" applyBorder="1" applyAlignment="1">
      <alignment wrapText="1"/>
    </xf>
    <xf numFmtId="0" fontId="2" fillId="0" borderId="0" xfId="0" applyFont="1" applyBorder="1"/>
    <xf numFmtId="0" fontId="2" fillId="0" borderId="0" xfId="0" applyFont="1"/>
    <xf numFmtId="0" fontId="0" fillId="0" borderId="0" xfId="0" applyAlignment="1">
      <alignment horizontal="center"/>
    </xf>
    <xf numFmtId="0" fontId="2" fillId="0" borderId="1" xfId="0" applyFont="1" applyBorder="1" applyAlignment="1">
      <alignment horizontal="center" wrapText="1"/>
    </xf>
    <xf numFmtId="44" fontId="2" fillId="0" borderId="1" xfId="1" applyFont="1" applyBorder="1" applyAlignment="1">
      <alignment horizontal="center" wrapText="1"/>
    </xf>
    <xf numFmtId="44" fontId="3" fillId="0" borderId="1" xfId="1" applyFont="1" applyBorder="1" applyAlignment="1">
      <alignment horizontal="center" wrapText="1"/>
    </xf>
    <xf numFmtId="0" fontId="2" fillId="0" borderId="1" xfId="0" applyFont="1" applyFill="1" applyBorder="1" applyAlignment="1">
      <alignment horizontal="center" wrapText="1"/>
    </xf>
    <xf numFmtId="0" fontId="0" fillId="0" borderId="0" xfId="0" applyFill="1" applyAlignment="1">
      <alignment horizontal="center"/>
    </xf>
    <xf numFmtId="0" fontId="0" fillId="0" borderId="5" xfId="0" applyBorder="1"/>
    <xf numFmtId="0" fontId="0" fillId="0" borderId="5" xfId="0" applyFill="1" applyBorder="1"/>
    <xf numFmtId="44" fontId="0" fillId="0" borderId="5" xfId="1" applyFont="1" applyBorder="1" applyAlignment="1">
      <alignment wrapText="1"/>
    </xf>
    <xf numFmtId="0" fontId="0" fillId="0" borderId="5" xfId="0" applyBorder="1" applyAlignment="1">
      <alignment horizontal="center"/>
    </xf>
    <xf numFmtId="44" fontId="0" fillId="0" borderId="5" xfId="1" applyFont="1" applyBorder="1"/>
    <xf numFmtId="44" fontId="0" fillId="0" borderId="5" xfId="1" applyFont="1" applyFill="1" applyBorder="1"/>
    <xf numFmtId="0" fontId="0" fillId="0" borderId="5" xfId="0" applyFill="1" applyBorder="1" applyAlignment="1">
      <alignment horizontal="center"/>
    </xf>
    <xf numFmtId="0" fontId="0" fillId="0" borderId="5" xfId="0" applyBorder="1" applyAlignment="1">
      <alignment wrapText="1"/>
    </xf>
    <xf numFmtId="0" fontId="0" fillId="0" borderId="6" xfId="0" applyBorder="1"/>
    <xf numFmtId="0" fontId="0" fillId="0" borderId="6" xfId="0" applyFill="1" applyBorder="1"/>
    <xf numFmtId="44" fontId="0" fillId="0" borderId="6" xfId="1" applyFont="1" applyBorder="1" applyAlignment="1">
      <alignment wrapText="1"/>
    </xf>
    <xf numFmtId="0" fontId="0" fillId="0" borderId="6" xfId="0" applyBorder="1" applyAlignment="1">
      <alignment horizontal="center"/>
    </xf>
    <xf numFmtId="44" fontId="0" fillId="0" borderId="6" xfId="1" applyFont="1" applyBorder="1"/>
    <xf numFmtId="44" fontId="0" fillId="0" borderId="6" xfId="1" applyFont="1" applyFill="1" applyBorder="1"/>
    <xf numFmtId="0" fontId="0" fillId="0" borderId="6" xfId="0" applyFill="1" applyBorder="1" applyAlignment="1">
      <alignment horizontal="center"/>
    </xf>
    <xf numFmtId="0" fontId="2" fillId="0" borderId="0" xfId="0" applyFont="1" applyAlignment="1">
      <alignment wrapText="1"/>
    </xf>
    <xf numFmtId="44" fontId="2" fillId="0" borderId="1" xfId="1" applyFont="1" applyFill="1" applyBorder="1" applyAlignment="1">
      <alignment horizontal="center" wrapText="1"/>
    </xf>
    <xf numFmtId="0" fontId="2" fillId="0" borderId="0" xfId="0" applyFont="1" applyFill="1"/>
    <xf numFmtId="44" fontId="2" fillId="0" borderId="0" xfId="1" applyFont="1"/>
    <xf numFmtId="0" fontId="2" fillId="0" borderId="0" xfId="0" applyFont="1" applyAlignment="1">
      <alignment horizontal="center"/>
    </xf>
    <xf numFmtId="0" fontId="2" fillId="0" borderId="0" xfId="0" applyFont="1" applyFill="1" applyAlignment="1">
      <alignment horizontal="center"/>
    </xf>
    <xf numFmtId="0" fontId="2" fillId="0" borderId="7" xfId="0" applyFont="1" applyBorder="1" applyAlignment="1">
      <alignment wrapText="1"/>
    </xf>
    <xf numFmtId="44" fontId="0" fillId="0" borderId="5" xfId="0" applyNumberFormat="1" applyBorder="1"/>
    <xf numFmtId="44" fontId="0" fillId="0" borderId="6" xfId="0" applyNumberFormat="1" applyBorder="1"/>
    <xf numFmtId="0" fontId="5" fillId="0" borderId="0" xfId="0" applyFont="1"/>
    <xf numFmtId="44" fontId="2" fillId="0" borderId="0" xfId="0" applyNumberFormat="1" applyFont="1"/>
    <xf numFmtId="44" fontId="4" fillId="3" borderId="1" xfId="1" applyFont="1" applyFill="1" applyBorder="1" applyAlignment="1">
      <alignment horizontal="center"/>
    </xf>
    <xf numFmtId="0" fontId="4" fillId="2" borderId="3" xfId="0" applyFont="1" applyFill="1" applyBorder="1" applyAlignment="1">
      <alignment horizontal="left"/>
    </xf>
    <xf numFmtId="0" fontId="4" fillId="2" borderId="4" xfId="0" applyFont="1" applyFill="1" applyBorder="1" applyAlignment="1">
      <alignment horizontal="left"/>
    </xf>
    <xf numFmtId="44" fontId="2" fillId="3" borderId="1" xfId="1" applyFont="1" applyFill="1" applyBorder="1" applyAlignment="1">
      <alignment horizontal="center"/>
    </xf>
  </cellXfs>
  <cellStyles count="2">
    <cellStyle name="Currency" xfId="1"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oneCellAnchor>
    <xdr:from>
      <xdr:col>0</xdr:col>
      <xdr:colOff>457200</xdr:colOff>
      <xdr:row>6</xdr:row>
      <xdr:rowOff>0</xdr:rowOff>
    </xdr:from>
    <xdr:ext cx="6067425" cy="3505200"/>
    <xdr:sp macro="" textlink="">
      <xdr:nvSpPr>
        <xdr:cNvPr id="2" name="TextBox 1">
          <a:extLst>
            <a:ext uri="{FF2B5EF4-FFF2-40B4-BE49-F238E27FC236}">
              <a16:creationId xmlns:a16="http://schemas.microsoft.com/office/drawing/2014/main" id="{B5082E71-258C-4E98-81A8-24410C55550B}"/>
            </a:ext>
          </a:extLst>
        </xdr:cNvPr>
        <xdr:cNvSpPr txBox="1"/>
      </xdr:nvSpPr>
      <xdr:spPr>
        <a:xfrm>
          <a:off x="1066800" y="1333500"/>
          <a:ext cx="6067425" cy="35052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endParaRPr lang="en-US" sz="1100"/>
        </a:p>
      </xdr:txBody>
    </xdr:sp>
    <xdr:clientData/>
  </xdr:oneCellAnchor>
  <xdr:twoCellAnchor editAs="oneCell">
    <xdr:from>
      <xdr:col>0</xdr:col>
      <xdr:colOff>0</xdr:colOff>
      <xdr:row>6</xdr:row>
      <xdr:rowOff>156845</xdr:rowOff>
    </xdr:from>
    <xdr:to>
      <xdr:col>4</xdr:col>
      <xdr:colOff>349885</xdr:colOff>
      <xdr:row>32</xdr:row>
      <xdr:rowOff>69215</xdr:rowOff>
    </xdr:to>
    <xdr:pic>
      <xdr:nvPicPr>
        <xdr:cNvPr id="3" name="Picture 2">
          <a:extLst>
            <a:ext uri="{FF2B5EF4-FFF2-40B4-BE49-F238E27FC236}">
              <a16:creationId xmlns:a16="http://schemas.microsoft.com/office/drawing/2014/main" id="{21523BCD-6583-4C17-9ACE-17597AEC7FB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49698" y="1871345"/>
          <a:ext cx="5962015" cy="486156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8A0FF7-8725-4D3D-BB70-D4C6F3877AD0}">
  <dimension ref="A1:U77"/>
  <sheetViews>
    <sheetView zoomScale="110" zoomScaleNormal="110" workbookViewId="0">
      <pane ySplit="2" topLeftCell="A3" activePane="bottomLeft" state="frozen"/>
      <selection pane="bottomLeft" sqref="A1:G1"/>
    </sheetView>
  </sheetViews>
  <sheetFormatPr defaultRowHeight="14.5" x14ac:dyDescent="0.35"/>
  <cols>
    <col min="1" max="1" width="33.81640625" customWidth="1"/>
    <col min="2" max="2" width="22.26953125" style="5" customWidth="1"/>
    <col min="3" max="3" width="13.81640625" bestFit="1" customWidth="1"/>
    <col min="4" max="4" width="12.26953125" bestFit="1" customWidth="1"/>
    <col min="5" max="5" width="9.54296875" bestFit="1" customWidth="1"/>
    <col min="6" max="6" width="16.26953125" style="2" bestFit="1" customWidth="1"/>
    <col min="7" max="7" width="10.453125" style="13" bestFit="1" customWidth="1"/>
    <col min="8" max="8" width="15.26953125" style="3" bestFit="1" customWidth="1"/>
    <col min="9" max="9" width="9.1796875" style="13" customWidth="1"/>
    <col min="10" max="10" width="15.26953125" style="3" customWidth="1"/>
    <col min="11" max="11" width="9.1796875" style="13" customWidth="1"/>
    <col min="12" max="12" width="15.26953125" style="3" customWidth="1"/>
    <col min="13" max="13" width="9.1796875" style="13" customWidth="1"/>
    <col min="14" max="14" width="12.1796875" style="4" customWidth="1"/>
    <col min="15" max="15" width="9.1796875" style="18" customWidth="1"/>
    <col min="16" max="16" width="12.81640625" style="3" customWidth="1"/>
    <col min="17" max="17" width="13" style="13" customWidth="1"/>
    <col min="18" max="18" width="15.26953125" style="3" bestFit="1" customWidth="1"/>
    <col min="19" max="19" width="9.1796875" style="13" customWidth="1"/>
    <col min="20" max="20" width="9.1796875" customWidth="1"/>
  </cols>
  <sheetData>
    <row r="1" spans="1:21" s="43" customFormat="1" ht="15.5" x14ac:dyDescent="0.35">
      <c r="A1" s="46" t="s">
        <v>305</v>
      </c>
      <c r="B1" s="46"/>
      <c r="C1" s="46"/>
      <c r="D1" s="46"/>
      <c r="E1" s="46"/>
      <c r="F1" s="46"/>
      <c r="G1" s="47"/>
      <c r="H1" s="45" t="s">
        <v>230</v>
      </c>
      <c r="I1" s="45"/>
      <c r="J1" s="45"/>
      <c r="K1" s="45"/>
      <c r="L1" s="45"/>
      <c r="M1" s="45"/>
      <c r="N1" s="45"/>
      <c r="O1" s="45"/>
      <c r="P1" s="45"/>
      <c r="Q1" s="45"/>
      <c r="R1" s="45"/>
      <c r="S1" s="45"/>
    </row>
    <row r="2" spans="1:21" s="12" customFormat="1" ht="76.5" customHeight="1" x14ac:dyDescent="0.35">
      <c r="A2" s="6" t="s">
        <v>0</v>
      </c>
      <c r="B2" s="7" t="s">
        <v>216</v>
      </c>
      <c r="C2" s="6" t="s">
        <v>1</v>
      </c>
      <c r="D2" s="8" t="s">
        <v>302</v>
      </c>
      <c r="E2" s="8" t="s">
        <v>2</v>
      </c>
      <c r="F2" s="15" t="s">
        <v>3</v>
      </c>
      <c r="G2" s="14" t="s">
        <v>218</v>
      </c>
      <c r="H2" s="15" t="s">
        <v>217</v>
      </c>
      <c r="I2" s="14" t="s">
        <v>219</v>
      </c>
      <c r="J2" s="15" t="s">
        <v>225</v>
      </c>
      <c r="K2" s="14" t="s">
        <v>220</v>
      </c>
      <c r="L2" s="15" t="s">
        <v>301</v>
      </c>
      <c r="M2" s="14" t="s">
        <v>221</v>
      </c>
      <c r="N2" s="35" t="s">
        <v>304</v>
      </c>
      <c r="O2" s="17" t="s">
        <v>222</v>
      </c>
      <c r="P2" s="15" t="s">
        <v>227</v>
      </c>
      <c r="Q2" s="14" t="s">
        <v>223</v>
      </c>
      <c r="R2" s="16" t="s">
        <v>229</v>
      </c>
      <c r="S2" s="14" t="s">
        <v>224</v>
      </c>
      <c r="T2" s="10"/>
      <c r="U2" s="11"/>
    </row>
    <row r="3" spans="1:21" x14ac:dyDescent="0.35">
      <c r="A3" s="19" t="s">
        <v>78</v>
      </c>
      <c r="B3" s="20" t="s">
        <v>191</v>
      </c>
      <c r="C3" s="19" t="s">
        <v>150</v>
      </c>
      <c r="D3" s="19" t="s">
        <v>215</v>
      </c>
      <c r="E3" s="19" t="s">
        <v>6</v>
      </c>
      <c r="F3" s="21">
        <f t="shared" ref="F3:F34" si="0">H3+J3+L3+N3+P3+R3</f>
        <v>0</v>
      </c>
      <c r="G3" s="22">
        <f t="shared" ref="G3:G34" si="1">I3+K3+M3+O3+Q3+S3</f>
        <v>0</v>
      </c>
      <c r="H3" s="23">
        <v>0</v>
      </c>
      <c r="I3" s="22">
        <v>0</v>
      </c>
      <c r="J3" s="23">
        <v>0</v>
      </c>
      <c r="K3" s="22">
        <v>0</v>
      </c>
      <c r="L3" s="23">
        <v>0</v>
      </c>
      <c r="M3" s="22">
        <v>0</v>
      </c>
      <c r="N3" s="24">
        <v>0</v>
      </c>
      <c r="O3" s="25">
        <v>0</v>
      </c>
      <c r="P3" s="23">
        <v>0</v>
      </c>
      <c r="Q3" s="22">
        <v>0</v>
      </c>
      <c r="R3" s="23">
        <v>0</v>
      </c>
      <c r="S3" s="22">
        <v>0</v>
      </c>
    </row>
    <row r="4" spans="1:21" x14ac:dyDescent="0.35">
      <c r="A4" s="19" t="s">
        <v>79</v>
      </c>
      <c r="B4" s="20" t="s">
        <v>236</v>
      </c>
      <c r="C4" s="19" t="s">
        <v>151</v>
      </c>
      <c r="D4" s="19" t="s">
        <v>215</v>
      </c>
      <c r="E4" s="19" t="s">
        <v>7</v>
      </c>
      <c r="F4" s="21">
        <f t="shared" si="0"/>
        <v>69691</v>
      </c>
      <c r="G4" s="22">
        <f t="shared" si="1"/>
        <v>2</v>
      </c>
      <c r="H4" s="23">
        <v>62721</v>
      </c>
      <c r="I4" s="22">
        <v>1</v>
      </c>
      <c r="J4" s="23">
        <v>0</v>
      </c>
      <c r="K4" s="22">
        <v>0</v>
      </c>
      <c r="L4" s="23">
        <v>6970</v>
      </c>
      <c r="M4" s="22">
        <v>1</v>
      </c>
      <c r="N4" s="24">
        <v>0</v>
      </c>
      <c r="O4" s="25">
        <v>0</v>
      </c>
      <c r="P4" s="23">
        <v>0</v>
      </c>
      <c r="Q4" s="22">
        <v>0</v>
      </c>
      <c r="R4" s="23">
        <v>0</v>
      </c>
      <c r="S4" s="22">
        <v>0</v>
      </c>
    </row>
    <row r="5" spans="1:21" x14ac:dyDescent="0.35">
      <c r="A5" s="19" t="s">
        <v>80</v>
      </c>
      <c r="B5" s="20" t="s">
        <v>237</v>
      </c>
      <c r="C5" s="19" t="s">
        <v>152</v>
      </c>
      <c r="D5" s="19" t="s">
        <v>215</v>
      </c>
      <c r="E5" s="19" t="s">
        <v>8</v>
      </c>
      <c r="F5" s="21">
        <f t="shared" si="0"/>
        <v>201926</v>
      </c>
      <c r="G5" s="22">
        <f t="shared" si="1"/>
        <v>3</v>
      </c>
      <c r="H5" s="23">
        <v>185639</v>
      </c>
      <c r="I5" s="22">
        <v>2</v>
      </c>
      <c r="J5" s="23">
        <v>0</v>
      </c>
      <c r="K5" s="22">
        <v>0</v>
      </c>
      <c r="L5" s="23">
        <v>16287</v>
      </c>
      <c r="M5" s="22">
        <v>1</v>
      </c>
      <c r="N5" s="24">
        <v>0</v>
      </c>
      <c r="O5" s="25">
        <v>0</v>
      </c>
      <c r="P5" s="23">
        <v>0</v>
      </c>
      <c r="Q5" s="22">
        <v>0</v>
      </c>
      <c r="R5" s="23">
        <v>0</v>
      </c>
      <c r="S5" s="22">
        <v>0</v>
      </c>
    </row>
    <row r="6" spans="1:21" x14ac:dyDescent="0.35">
      <c r="A6" s="19" t="s">
        <v>81</v>
      </c>
      <c r="B6" s="20" t="s">
        <v>238</v>
      </c>
      <c r="C6" s="19" t="s">
        <v>153</v>
      </c>
      <c r="D6" s="19" t="s">
        <v>215</v>
      </c>
      <c r="E6" s="19" t="s">
        <v>9</v>
      </c>
      <c r="F6" s="21">
        <f t="shared" si="0"/>
        <v>550179</v>
      </c>
      <c r="G6" s="22">
        <f t="shared" si="1"/>
        <v>4</v>
      </c>
      <c r="H6" s="23">
        <v>495160</v>
      </c>
      <c r="I6" s="22">
        <v>2</v>
      </c>
      <c r="J6" s="23">
        <v>0</v>
      </c>
      <c r="K6" s="22">
        <v>0</v>
      </c>
      <c r="L6" s="23">
        <v>55019</v>
      </c>
      <c r="M6" s="22">
        <v>2</v>
      </c>
      <c r="N6" s="24">
        <v>0</v>
      </c>
      <c r="O6" s="25">
        <v>0</v>
      </c>
      <c r="P6" s="23">
        <v>0</v>
      </c>
      <c r="Q6" s="22">
        <v>0</v>
      </c>
      <c r="R6" s="23">
        <v>0</v>
      </c>
      <c r="S6" s="22">
        <v>0</v>
      </c>
    </row>
    <row r="7" spans="1:21" x14ac:dyDescent="0.35">
      <c r="A7" s="19" t="s">
        <v>82</v>
      </c>
      <c r="B7" s="20" t="s">
        <v>239</v>
      </c>
      <c r="C7" s="19" t="s">
        <v>154</v>
      </c>
      <c r="D7" s="19" t="s">
        <v>215</v>
      </c>
      <c r="E7" s="19" t="s">
        <v>10</v>
      </c>
      <c r="F7" s="21">
        <f t="shared" si="0"/>
        <v>706169</v>
      </c>
      <c r="G7" s="22">
        <f t="shared" si="1"/>
        <v>3</v>
      </c>
      <c r="H7" s="23">
        <v>692183</v>
      </c>
      <c r="I7" s="22">
        <v>2</v>
      </c>
      <c r="J7" s="23">
        <v>0</v>
      </c>
      <c r="K7" s="22">
        <v>0</v>
      </c>
      <c r="L7" s="23">
        <v>13986</v>
      </c>
      <c r="M7" s="22">
        <v>1</v>
      </c>
      <c r="N7" s="24">
        <v>0</v>
      </c>
      <c r="O7" s="25">
        <v>0</v>
      </c>
      <c r="P7" s="23">
        <v>0</v>
      </c>
      <c r="Q7" s="22">
        <v>0</v>
      </c>
      <c r="R7" s="23">
        <v>0</v>
      </c>
      <c r="S7" s="22">
        <v>0</v>
      </c>
    </row>
    <row r="8" spans="1:21" x14ac:dyDescent="0.35">
      <c r="A8" s="19" t="s">
        <v>83</v>
      </c>
      <c r="B8" s="20" t="s">
        <v>240</v>
      </c>
      <c r="C8" s="19" t="s">
        <v>155</v>
      </c>
      <c r="D8" s="19" t="s">
        <v>215</v>
      </c>
      <c r="E8" s="19" t="s">
        <v>11</v>
      </c>
      <c r="F8" s="21">
        <f t="shared" si="0"/>
        <v>31475</v>
      </c>
      <c r="G8" s="22">
        <f t="shared" si="1"/>
        <v>2</v>
      </c>
      <c r="H8" s="23">
        <v>28327</v>
      </c>
      <c r="I8" s="22">
        <v>1</v>
      </c>
      <c r="J8" s="23">
        <v>0</v>
      </c>
      <c r="K8" s="22">
        <v>0</v>
      </c>
      <c r="L8" s="23">
        <v>3148</v>
      </c>
      <c r="M8" s="22">
        <v>1</v>
      </c>
      <c r="N8" s="24">
        <v>0</v>
      </c>
      <c r="O8" s="25">
        <v>0</v>
      </c>
      <c r="P8" s="23">
        <v>0</v>
      </c>
      <c r="Q8" s="22">
        <v>0</v>
      </c>
      <c r="R8" s="23">
        <v>0</v>
      </c>
      <c r="S8" s="22">
        <v>0</v>
      </c>
    </row>
    <row r="9" spans="1:21" x14ac:dyDescent="0.35">
      <c r="A9" s="19" t="s">
        <v>84</v>
      </c>
      <c r="B9" s="20" t="s">
        <v>241</v>
      </c>
      <c r="C9" s="19" t="s">
        <v>156</v>
      </c>
      <c r="D9" s="19" t="s">
        <v>215</v>
      </c>
      <c r="E9" s="19" t="s">
        <v>12</v>
      </c>
      <c r="F9" s="21">
        <f t="shared" si="0"/>
        <v>1331767</v>
      </c>
      <c r="G9" s="22">
        <f t="shared" si="1"/>
        <v>4</v>
      </c>
      <c r="H9" s="23">
        <v>265767</v>
      </c>
      <c r="I9" s="22">
        <v>1</v>
      </c>
      <c r="J9" s="23">
        <v>0</v>
      </c>
      <c r="K9" s="22">
        <v>0</v>
      </c>
      <c r="L9" s="23">
        <v>189000</v>
      </c>
      <c r="M9" s="22">
        <v>1</v>
      </c>
      <c r="N9" s="24">
        <v>0</v>
      </c>
      <c r="O9" s="25">
        <v>0</v>
      </c>
      <c r="P9" s="23">
        <v>0</v>
      </c>
      <c r="Q9" s="22">
        <v>0</v>
      </c>
      <c r="R9" s="23">
        <v>877000</v>
      </c>
      <c r="S9" s="22">
        <v>2</v>
      </c>
    </row>
    <row r="10" spans="1:21" x14ac:dyDescent="0.35">
      <c r="A10" s="19" t="s">
        <v>85</v>
      </c>
      <c r="B10" s="20" t="s">
        <v>242</v>
      </c>
      <c r="C10" s="19" t="s">
        <v>157</v>
      </c>
      <c r="D10" s="19" t="s">
        <v>215</v>
      </c>
      <c r="E10" s="19" t="s">
        <v>13</v>
      </c>
      <c r="F10" s="21">
        <f t="shared" si="0"/>
        <v>432783</v>
      </c>
      <c r="G10" s="22">
        <f t="shared" si="1"/>
        <v>3</v>
      </c>
      <c r="H10" s="23">
        <v>357783</v>
      </c>
      <c r="I10" s="22">
        <v>2</v>
      </c>
      <c r="J10" s="23">
        <v>0</v>
      </c>
      <c r="K10" s="22">
        <v>0</v>
      </c>
      <c r="L10" s="23">
        <v>75000</v>
      </c>
      <c r="M10" s="22">
        <v>1</v>
      </c>
      <c r="N10" s="24">
        <v>0</v>
      </c>
      <c r="O10" s="25">
        <v>0</v>
      </c>
      <c r="P10" s="23">
        <v>0</v>
      </c>
      <c r="Q10" s="22">
        <v>0</v>
      </c>
      <c r="R10" s="23">
        <v>0</v>
      </c>
      <c r="S10" s="22">
        <v>0</v>
      </c>
    </row>
    <row r="11" spans="1:21" x14ac:dyDescent="0.35">
      <c r="A11" s="19" t="s">
        <v>86</v>
      </c>
      <c r="B11" s="20" t="s">
        <v>243</v>
      </c>
      <c r="C11" s="19" t="s">
        <v>158</v>
      </c>
      <c r="D11" s="19" t="s">
        <v>215</v>
      </c>
      <c r="E11" s="19" t="s">
        <v>14</v>
      </c>
      <c r="F11" s="21">
        <f t="shared" si="0"/>
        <v>404089</v>
      </c>
      <c r="G11" s="22">
        <f t="shared" si="1"/>
        <v>4</v>
      </c>
      <c r="H11" s="23">
        <v>154089</v>
      </c>
      <c r="I11" s="22">
        <v>3</v>
      </c>
      <c r="J11" s="23">
        <v>0</v>
      </c>
      <c r="K11" s="22">
        <v>0</v>
      </c>
      <c r="L11" s="23">
        <v>250000</v>
      </c>
      <c r="M11" s="22">
        <v>1</v>
      </c>
      <c r="N11" s="24">
        <v>0</v>
      </c>
      <c r="O11" s="25">
        <v>0</v>
      </c>
      <c r="P11" s="23">
        <v>0</v>
      </c>
      <c r="Q11" s="22">
        <v>0</v>
      </c>
      <c r="R11" s="23">
        <v>0</v>
      </c>
      <c r="S11" s="22">
        <v>0</v>
      </c>
    </row>
    <row r="12" spans="1:21" x14ac:dyDescent="0.35">
      <c r="A12" s="19" t="s">
        <v>87</v>
      </c>
      <c r="B12" s="20" t="s">
        <v>244</v>
      </c>
      <c r="C12" s="19" t="s">
        <v>159</v>
      </c>
      <c r="D12" s="19" t="s">
        <v>215</v>
      </c>
      <c r="E12" s="19" t="s">
        <v>15</v>
      </c>
      <c r="F12" s="21">
        <f t="shared" si="0"/>
        <v>623394</v>
      </c>
      <c r="G12" s="22">
        <f t="shared" si="1"/>
        <v>6</v>
      </c>
      <c r="H12" s="23">
        <v>264265</v>
      </c>
      <c r="I12" s="22">
        <v>3</v>
      </c>
      <c r="J12" s="23">
        <v>0</v>
      </c>
      <c r="K12" s="22">
        <v>0</v>
      </c>
      <c r="L12" s="23">
        <v>359129</v>
      </c>
      <c r="M12" s="22">
        <v>3</v>
      </c>
      <c r="N12" s="24">
        <v>0</v>
      </c>
      <c r="O12" s="25">
        <v>0</v>
      </c>
      <c r="P12" s="23">
        <v>0</v>
      </c>
      <c r="Q12" s="22">
        <v>0</v>
      </c>
      <c r="R12" s="23">
        <v>0</v>
      </c>
      <c r="S12" s="22">
        <v>0</v>
      </c>
    </row>
    <row r="13" spans="1:21" x14ac:dyDescent="0.35">
      <c r="A13" s="19" t="s">
        <v>88</v>
      </c>
      <c r="B13" s="20" t="s">
        <v>290</v>
      </c>
      <c r="C13" s="19" t="s">
        <v>160</v>
      </c>
      <c r="D13" s="19" t="s">
        <v>214</v>
      </c>
      <c r="E13" s="19" t="s">
        <v>16</v>
      </c>
      <c r="F13" s="21">
        <f t="shared" si="0"/>
        <v>4041082</v>
      </c>
      <c r="G13" s="22">
        <f t="shared" si="1"/>
        <v>2</v>
      </c>
      <c r="H13" s="23">
        <v>0</v>
      </c>
      <c r="I13" s="22">
        <v>0</v>
      </c>
      <c r="J13" s="23">
        <v>3541082</v>
      </c>
      <c r="K13" s="22">
        <v>1</v>
      </c>
      <c r="L13" s="23">
        <v>0</v>
      </c>
      <c r="M13" s="22">
        <v>0</v>
      </c>
      <c r="N13" s="24">
        <v>0</v>
      </c>
      <c r="O13" s="25">
        <v>0</v>
      </c>
      <c r="P13" s="23">
        <v>0</v>
      </c>
      <c r="Q13" s="22">
        <v>0</v>
      </c>
      <c r="R13" s="23">
        <v>500000</v>
      </c>
      <c r="S13" s="22">
        <v>1</v>
      </c>
    </row>
    <row r="14" spans="1:21" x14ac:dyDescent="0.35">
      <c r="A14" s="19" t="s">
        <v>89</v>
      </c>
      <c r="B14" s="20" t="s">
        <v>245</v>
      </c>
      <c r="C14" s="19" t="s">
        <v>161</v>
      </c>
      <c r="D14" s="19" t="s">
        <v>215</v>
      </c>
      <c r="E14" s="19" t="s">
        <v>17</v>
      </c>
      <c r="F14" s="21">
        <f t="shared" si="0"/>
        <v>252788</v>
      </c>
      <c r="G14" s="22">
        <f t="shared" si="1"/>
        <v>3</v>
      </c>
      <c r="H14" s="23">
        <v>117788</v>
      </c>
      <c r="I14" s="22">
        <v>2</v>
      </c>
      <c r="J14" s="23">
        <v>0</v>
      </c>
      <c r="K14" s="22">
        <v>0</v>
      </c>
      <c r="L14" s="23">
        <v>135000</v>
      </c>
      <c r="M14" s="22">
        <v>1</v>
      </c>
      <c r="N14" s="24">
        <v>0</v>
      </c>
      <c r="O14" s="25">
        <v>0</v>
      </c>
      <c r="P14" s="23">
        <v>0</v>
      </c>
      <c r="Q14" s="22">
        <v>0</v>
      </c>
      <c r="R14" s="23">
        <v>0</v>
      </c>
      <c r="S14" s="22">
        <v>0</v>
      </c>
    </row>
    <row r="15" spans="1:21" x14ac:dyDescent="0.35">
      <c r="A15" s="19" t="s">
        <v>90</v>
      </c>
      <c r="B15" s="20" t="s">
        <v>246</v>
      </c>
      <c r="C15" s="19" t="s">
        <v>162</v>
      </c>
      <c r="D15" s="19" t="s">
        <v>214</v>
      </c>
      <c r="E15" s="19" t="s">
        <v>18</v>
      </c>
      <c r="F15" s="21">
        <f t="shared" si="0"/>
        <v>29633306</v>
      </c>
      <c r="G15" s="22">
        <f t="shared" si="1"/>
        <v>2</v>
      </c>
      <c r="H15" s="23">
        <v>0</v>
      </c>
      <c r="I15" s="22">
        <v>0</v>
      </c>
      <c r="J15" s="23">
        <v>29133306</v>
      </c>
      <c r="K15" s="22">
        <v>1</v>
      </c>
      <c r="L15" s="23">
        <v>0</v>
      </c>
      <c r="M15" s="22">
        <v>0</v>
      </c>
      <c r="N15" s="24">
        <v>0</v>
      </c>
      <c r="O15" s="25">
        <v>0</v>
      </c>
      <c r="P15" s="23">
        <v>0</v>
      </c>
      <c r="Q15" s="22">
        <v>0</v>
      </c>
      <c r="R15" s="23">
        <v>500000</v>
      </c>
      <c r="S15" s="22">
        <v>1</v>
      </c>
    </row>
    <row r="16" spans="1:21" x14ac:dyDescent="0.35">
      <c r="A16" s="19" t="s">
        <v>91</v>
      </c>
      <c r="B16" s="20" t="s">
        <v>248</v>
      </c>
      <c r="C16" s="19" t="s">
        <v>163</v>
      </c>
      <c r="D16" s="19" t="s">
        <v>215</v>
      </c>
      <c r="E16" s="19" t="s">
        <v>19</v>
      </c>
      <c r="F16" s="21">
        <f t="shared" si="0"/>
        <v>197271</v>
      </c>
      <c r="G16" s="22">
        <f t="shared" si="1"/>
        <v>5</v>
      </c>
      <c r="H16" s="23">
        <v>165770</v>
      </c>
      <c r="I16" s="22">
        <v>3</v>
      </c>
      <c r="J16" s="23">
        <v>0</v>
      </c>
      <c r="K16" s="22">
        <v>0</v>
      </c>
      <c r="L16" s="23">
        <v>31501</v>
      </c>
      <c r="M16" s="22">
        <v>2</v>
      </c>
      <c r="N16" s="24">
        <v>0</v>
      </c>
      <c r="O16" s="25">
        <v>0</v>
      </c>
      <c r="P16" s="23">
        <v>0</v>
      </c>
      <c r="Q16" s="22">
        <v>0</v>
      </c>
      <c r="R16" s="23">
        <v>0</v>
      </c>
      <c r="S16" s="22">
        <v>0</v>
      </c>
    </row>
    <row r="17" spans="1:19" x14ac:dyDescent="0.35">
      <c r="A17" s="19" t="s">
        <v>92</v>
      </c>
      <c r="B17" s="20" t="s">
        <v>247</v>
      </c>
      <c r="C17" s="19" t="s">
        <v>164</v>
      </c>
      <c r="D17" s="19" t="s">
        <v>215</v>
      </c>
      <c r="E17" s="19" t="s">
        <v>20</v>
      </c>
      <c r="F17" s="21">
        <f t="shared" si="0"/>
        <v>1049971</v>
      </c>
      <c r="G17" s="22">
        <f t="shared" si="1"/>
        <v>5</v>
      </c>
      <c r="H17" s="23">
        <v>494975</v>
      </c>
      <c r="I17" s="22">
        <v>2</v>
      </c>
      <c r="J17" s="23">
        <v>0</v>
      </c>
      <c r="K17" s="22">
        <v>0</v>
      </c>
      <c r="L17" s="23">
        <v>554996</v>
      </c>
      <c r="M17" s="22">
        <v>3</v>
      </c>
      <c r="N17" s="24">
        <v>0</v>
      </c>
      <c r="O17" s="25">
        <v>0</v>
      </c>
      <c r="P17" s="23">
        <v>0</v>
      </c>
      <c r="Q17" s="22">
        <v>0</v>
      </c>
      <c r="R17" s="23">
        <v>0</v>
      </c>
      <c r="S17" s="22">
        <v>0</v>
      </c>
    </row>
    <row r="18" spans="1:19" x14ac:dyDescent="0.35">
      <c r="A18" s="19" t="s">
        <v>93</v>
      </c>
      <c r="B18" s="20" t="s">
        <v>249</v>
      </c>
      <c r="C18" s="19" t="s">
        <v>156</v>
      </c>
      <c r="D18" s="19" t="s">
        <v>215</v>
      </c>
      <c r="E18" s="19" t="s">
        <v>21</v>
      </c>
      <c r="F18" s="21">
        <f t="shared" si="0"/>
        <v>90000</v>
      </c>
      <c r="G18" s="22">
        <f t="shared" si="1"/>
        <v>1</v>
      </c>
      <c r="H18" s="23">
        <v>0</v>
      </c>
      <c r="I18" s="22">
        <v>0</v>
      </c>
      <c r="J18" s="23">
        <v>0</v>
      </c>
      <c r="K18" s="22">
        <v>0</v>
      </c>
      <c r="L18" s="23">
        <v>90000</v>
      </c>
      <c r="M18" s="22">
        <v>1</v>
      </c>
      <c r="N18" s="24">
        <v>0</v>
      </c>
      <c r="O18" s="25">
        <v>0</v>
      </c>
      <c r="P18" s="23">
        <v>0</v>
      </c>
      <c r="Q18" s="22">
        <v>0</v>
      </c>
      <c r="R18" s="23">
        <v>0</v>
      </c>
      <c r="S18" s="22">
        <v>0</v>
      </c>
    </row>
    <row r="19" spans="1:19" x14ac:dyDescent="0.35">
      <c r="A19" s="19" t="s">
        <v>94</v>
      </c>
      <c r="B19" s="20" t="s">
        <v>94</v>
      </c>
      <c r="C19" s="19" t="s">
        <v>165</v>
      </c>
      <c r="D19" s="19" t="s">
        <v>215</v>
      </c>
      <c r="E19" s="19" t="s">
        <v>22</v>
      </c>
      <c r="F19" s="21">
        <f t="shared" si="0"/>
        <v>2831933</v>
      </c>
      <c r="G19" s="22">
        <f t="shared" si="1"/>
        <v>2</v>
      </c>
      <c r="H19" s="23">
        <v>41933</v>
      </c>
      <c r="I19" s="22">
        <v>1</v>
      </c>
      <c r="J19" s="23">
        <v>0</v>
      </c>
      <c r="K19" s="22">
        <v>0</v>
      </c>
      <c r="L19" s="23">
        <v>2790000</v>
      </c>
      <c r="M19" s="22">
        <v>1</v>
      </c>
      <c r="N19" s="24">
        <v>0</v>
      </c>
      <c r="O19" s="25">
        <v>0</v>
      </c>
      <c r="P19" s="23">
        <v>0</v>
      </c>
      <c r="Q19" s="22">
        <v>0</v>
      </c>
      <c r="R19" s="23">
        <v>0</v>
      </c>
      <c r="S19" s="22">
        <v>0</v>
      </c>
    </row>
    <row r="20" spans="1:19" x14ac:dyDescent="0.35">
      <c r="A20" s="19" t="s">
        <v>95</v>
      </c>
      <c r="B20" s="20" t="s">
        <v>250</v>
      </c>
      <c r="C20" s="19" t="s">
        <v>166</v>
      </c>
      <c r="D20" s="19" t="s">
        <v>215</v>
      </c>
      <c r="E20" s="19" t="s">
        <v>23</v>
      </c>
      <c r="F20" s="21">
        <f t="shared" si="0"/>
        <v>333539</v>
      </c>
      <c r="G20" s="22">
        <f t="shared" si="1"/>
        <v>2</v>
      </c>
      <c r="H20" s="23">
        <v>300186</v>
      </c>
      <c r="I20" s="22">
        <v>1</v>
      </c>
      <c r="J20" s="23">
        <v>0</v>
      </c>
      <c r="K20" s="22">
        <v>0</v>
      </c>
      <c r="L20" s="23">
        <v>33353</v>
      </c>
      <c r="M20" s="22">
        <v>1</v>
      </c>
      <c r="N20" s="24">
        <v>0</v>
      </c>
      <c r="O20" s="25">
        <v>0</v>
      </c>
      <c r="P20" s="23">
        <v>0</v>
      </c>
      <c r="Q20" s="22">
        <v>0</v>
      </c>
      <c r="R20" s="23">
        <v>0</v>
      </c>
      <c r="S20" s="22">
        <v>0</v>
      </c>
    </row>
    <row r="21" spans="1:19" x14ac:dyDescent="0.35">
      <c r="A21" s="19" t="s">
        <v>96</v>
      </c>
      <c r="B21" s="20" t="s">
        <v>251</v>
      </c>
      <c r="C21" s="19" t="s">
        <v>167</v>
      </c>
      <c r="D21" s="19" t="s">
        <v>215</v>
      </c>
      <c r="E21" s="19" t="s">
        <v>24</v>
      </c>
      <c r="F21" s="21">
        <f t="shared" si="0"/>
        <v>85000</v>
      </c>
      <c r="G21" s="22">
        <f t="shared" si="1"/>
        <v>1</v>
      </c>
      <c r="H21" s="23">
        <v>0</v>
      </c>
      <c r="I21" s="22">
        <v>0</v>
      </c>
      <c r="J21" s="23">
        <v>0</v>
      </c>
      <c r="K21" s="22">
        <v>0</v>
      </c>
      <c r="L21" s="23">
        <v>85000</v>
      </c>
      <c r="M21" s="22">
        <v>1</v>
      </c>
      <c r="N21" s="24">
        <v>0</v>
      </c>
      <c r="O21" s="25">
        <v>0</v>
      </c>
      <c r="P21" s="23">
        <v>0</v>
      </c>
      <c r="Q21" s="22">
        <v>0</v>
      </c>
      <c r="R21" s="23">
        <v>0</v>
      </c>
      <c r="S21" s="22">
        <v>0</v>
      </c>
    </row>
    <row r="22" spans="1:19" x14ac:dyDescent="0.35">
      <c r="A22" s="19" t="s">
        <v>97</v>
      </c>
      <c r="B22" s="20" t="s">
        <v>252</v>
      </c>
      <c r="C22" s="19" t="s">
        <v>168</v>
      </c>
      <c r="D22" s="19" t="s">
        <v>215</v>
      </c>
      <c r="E22" s="19" t="s">
        <v>25</v>
      </c>
      <c r="F22" s="21">
        <f t="shared" si="0"/>
        <v>283674</v>
      </c>
      <c r="G22" s="22">
        <f t="shared" si="1"/>
        <v>2</v>
      </c>
      <c r="H22" s="23">
        <v>13674</v>
      </c>
      <c r="I22" s="22">
        <v>1</v>
      </c>
      <c r="J22" s="23">
        <v>0</v>
      </c>
      <c r="K22" s="22">
        <v>0</v>
      </c>
      <c r="L22" s="23">
        <v>270000</v>
      </c>
      <c r="M22" s="22">
        <v>1</v>
      </c>
      <c r="N22" s="24">
        <v>0</v>
      </c>
      <c r="O22" s="25">
        <v>0</v>
      </c>
      <c r="P22" s="23">
        <v>0</v>
      </c>
      <c r="Q22" s="22">
        <v>0</v>
      </c>
      <c r="R22" s="23">
        <v>0</v>
      </c>
      <c r="S22" s="22">
        <v>0</v>
      </c>
    </row>
    <row r="23" spans="1:19" x14ac:dyDescent="0.35">
      <c r="A23" s="19" t="s">
        <v>98</v>
      </c>
      <c r="B23" s="20" t="s">
        <v>299</v>
      </c>
      <c r="C23" s="19" t="s">
        <v>169</v>
      </c>
      <c r="D23" s="19" t="s">
        <v>215</v>
      </c>
      <c r="E23" s="19" t="s">
        <v>26</v>
      </c>
      <c r="F23" s="21">
        <f t="shared" si="0"/>
        <v>323484</v>
      </c>
      <c r="G23" s="22">
        <f t="shared" si="1"/>
        <v>3</v>
      </c>
      <c r="H23" s="23">
        <v>154684</v>
      </c>
      <c r="I23" s="22">
        <v>2</v>
      </c>
      <c r="J23" s="23">
        <v>0</v>
      </c>
      <c r="K23" s="22">
        <v>0</v>
      </c>
      <c r="L23" s="23">
        <v>168800</v>
      </c>
      <c r="M23" s="22">
        <v>1</v>
      </c>
      <c r="N23" s="24">
        <v>0</v>
      </c>
      <c r="O23" s="25">
        <v>0</v>
      </c>
      <c r="P23" s="23">
        <v>0</v>
      </c>
      <c r="Q23" s="22">
        <v>0</v>
      </c>
      <c r="R23" s="23">
        <v>0</v>
      </c>
      <c r="S23" s="22">
        <v>0</v>
      </c>
    </row>
    <row r="24" spans="1:19" x14ac:dyDescent="0.35">
      <c r="A24" s="19" t="s">
        <v>99</v>
      </c>
      <c r="B24" s="20" t="s">
        <v>292</v>
      </c>
      <c r="C24" s="19" t="s">
        <v>170</v>
      </c>
      <c r="D24" s="19" t="s">
        <v>214</v>
      </c>
      <c r="E24" s="19" t="s">
        <v>27</v>
      </c>
      <c r="F24" s="21">
        <f t="shared" si="0"/>
        <v>0</v>
      </c>
      <c r="G24" s="22">
        <f t="shared" si="1"/>
        <v>0</v>
      </c>
      <c r="H24" s="23">
        <v>0</v>
      </c>
      <c r="I24" s="22">
        <v>0</v>
      </c>
      <c r="J24" s="23">
        <v>0</v>
      </c>
      <c r="K24" s="22">
        <v>0</v>
      </c>
      <c r="L24" s="23">
        <v>0</v>
      </c>
      <c r="M24" s="22">
        <v>0</v>
      </c>
      <c r="N24" s="24">
        <v>0</v>
      </c>
      <c r="O24" s="25">
        <v>0</v>
      </c>
      <c r="P24" s="23">
        <v>0</v>
      </c>
      <c r="Q24" s="22">
        <v>0</v>
      </c>
      <c r="R24" s="23">
        <v>0</v>
      </c>
      <c r="S24" s="22">
        <v>0</v>
      </c>
    </row>
    <row r="25" spans="1:19" x14ac:dyDescent="0.35">
      <c r="A25" s="19" t="s">
        <v>100</v>
      </c>
      <c r="B25" s="20" t="s">
        <v>253</v>
      </c>
      <c r="C25" s="19" t="s">
        <v>171</v>
      </c>
      <c r="D25" s="19" t="s">
        <v>215</v>
      </c>
      <c r="E25" s="19" t="s">
        <v>28</v>
      </c>
      <c r="F25" s="21">
        <f t="shared" si="0"/>
        <v>1245315</v>
      </c>
      <c r="G25" s="22">
        <f t="shared" si="1"/>
        <v>5</v>
      </c>
      <c r="H25" s="23">
        <v>145689</v>
      </c>
      <c r="I25" s="22">
        <v>2</v>
      </c>
      <c r="J25" s="23">
        <v>0</v>
      </c>
      <c r="K25" s="22">
        <v>0</v>
      </c>
      <c r="L25" s="23">
        <v>775800</v>
      </c>
      <c r="M25" s="22">
        <v>1</v>
      </c>
      <c r="N25" s="24">
        <v>0</v>
      </c>
      <c r="O25" s="25">
        <v>0</v>
      </c>
      <c r="P25" s="23">
        <v>0</v>
      </c>
      <c r="Q25" s="22">
        <v>0</v>
      </c>
      <c r="R25" s="23">
        <v>323826</v>
      </c>
      <c r="S25" s="22">
        <v>2</v>
      </c>
    </row>
    <row r="26" spans="1:19" x14ac:dyDescent="0.35">
      <c r="A26" s="19" t="s">
        <v>101</v>
      </c>
      <c r="B26" s="20" t="s">
        <v>94</v>
      </c>
      <c r="C26" s="19" t="s">
        <v>172</v>
      </c>
      <c r="D26" s="19" t="s">
        <v>215</v>
      </c>
      <c r="E26" s="19" t="s">
        <v>29</v>
      </c>
      <c r="F26" s="21">
        <f t="shared" si="0"/>
        <v>240300</v>
      </c>
      <c r="G26" s="22">
        <f t="shared" si="1"/>
        <v>1</v>
      </c>
      <c r="H26" s="23">
        <v>0</v>
      </c>
      <c r="I26" s="22">
        <v>0</v>
      </c>
      <c r="J26" s="23">
        <v>0</v>
      </c>
      <c r="K26" s="22">
        <v>0</v>
      </c>
      <c r="L26" s="23">
        <v>240300</v>
      </c>
      <c r="M26" s="22">
        <v>1</v>
      </c>
      <c r="N26" s="24">
        <v>0</v>
      </c>
      <c r="O26" s="25">
        <v>0</v>
      </c>
      <c r="P26" s="23">
        <v>0</v>
      </c>
      <c r="Q26" s="22">
        <v>0</v>
      </c>
      <c r="R26" s="23">
        <v>0</v>
      </c>
      <c r="S26" s="22">
        <v>0</v>
      </c>
    </row>
    <row r="27" spans="1:19" x14ac:dyDescent="0.35">
      <c r="A27" s="19" t="s">
        <v>102</v>
      </c>
      <c r="B27" s="20" t="s">
        <v>293</v>
      </c>
      <c r="C27" s="19" t="s">
        <v>173</v>
      </c>
      <c r="D27" s="19" t="s">
        <v>214</v>
      </c>
      <c r="E27" s="19" t="s">
        <v>30</v>
      </c>
      <c r="F27" s="21">
        <f t="shared" si="0"/>
        <v>2685707</v>
      </c>
      <c r="G27" s="22">
        <f t="shared" si="1"/>
        <v>1</v>
      </c>
      <c r="H27" s="23">
        <v>0</v>
      </c>
      <c r="I27" s="22">
        <v>0</v>
      </c>
      <c r="J27" s="23">
        <v>2685707</v>
      </c>
      <c r="K27" s="22">
        <v>1</v>
      </c>
      <c r="L27" s="23">
        <v>0</v>
      </c>
      <c r="M27" s="22">
        <v>0</v>
      </c>
      <c r="N27" s="24">
        <v>0</v>
      </c>
      <c r="O27" s="25">
        <v>0</v>
      </c>
      <c r="P27" s="23">
        <v>0</v>
      </c>
      <c r="Q27" s="22">
        <v>0</v>
      </c>
      <c r="R27" s="23">
        <v>0</v>
      </c>
      <c r="S27" s="22">
        <v>0</v>
      </c>
    </row>
    <row r="28" spans="1:19" x14ac:dyDescent="0.35">
      <c r="A28" s="19" t="s">
        <v>103</v>
      </c>
      <c r="B28" s="20" t="s">
        <v>254</v>
      </c>
      <c r="C28" s="19" t="s">
        <v>174</v>
      </c>
      <c r="D28" s="19" t="s">
        <v>215</v>
      </c>
      <c r="E28" s="19" t="s">
        <v>31</v>
      </c>
      <c r="F28" s="21">
        <f t="shared" si="0"/>
        <v>0</v>
      </c>
      <c r="G28" s="22">
        <f t="shared" si="1"/>
        <v>0</v>
      </c>
      <c r="H28" s="23">
        <v>0</v>
      </c>
      <c r="I28" s="22">
        <v>0</v>
      </c>
      <c r="J28" s="23">
        <v>0</v>
      </c>
      <c r="K28" s="22">
        <v>0</v>
      </c>
      <c r="L28" s="23">
        <v>0</v>
      </c>
      <c r="M28" s="22">
        <v>0</v>
      </c>
      <c r="N28" s="24">
        <v>0</v>
      </c>
      <c r="O28" s="25">
        <v>0</v>
      </c>
      <c r="P28" s="23">
        <v>0</v>
      </c>
      <c r="Q28" s="22">
        <v>0</v>
      </c>
      <c r="R28" s="23">
        <v>0</v>
      </c>
      <c r="S28" s="22">
        <v>0</v>
      </c>
    </row>
    <row r="29" spans="1:19" x14ac:dyDescent="0.35">
      <c r="A29" s="19" t="s">
        <v>104</v>
      </c>
      <c r="B29" s="20" t="s">
        <v>175</v>
      </c>
      <c r="C29" s="19" t="s">
        <v>175</v>
      </c>
      <c r="D29" s="19" t="s">
        <v>215</v>
      </c>
      <c r="E29" s="19" t="s">
        <v>32</v>
      </c>
      <c r="F29" s="21">
        <f t="shared" si="0"/>
        <v>0</v>
      </c>
      <c r="G29" s="22">
        <f t="shared" si="1"/>
        <v>0</v>
      </c>
      <c r="H29" s="23">
        <v>0</v>
      </c>
      <c r="I29" s="22">
        <v>0</v>
      </c>
      <c r="J29" s="23">
        <v>0</v>
      </c>
      <c r="K29" s="22">
        <v>0</v>
      </c>
      <c r="L29" s="23">
        <v>0</v>
      </c>
      <c r="M29" s="22">
        <v>0</v>
      </c>
      <c r="N29" s="24">
        <v>0</v>
      </c>
      <c r="O29" s="25">
        <v>0</v>
      </c>
      <c r="P29" s="23">
        <v>0</v>
      </c>
      <c r="Q29" s="22">
        <v>0</v>
      </c>
      <c r="R29" s="23">
        <v>0</v>
      </c>
      <c r="S29" s="22">
        <v>0</v>
      </c>
    </row>
    <row r="30" spans="1:19" x14ac:dyDescent="0.35">
      <c r="A30" s="19" t="s">
        <v>105</v>
      </c>
      <c r="B30" s="20" t="s">
        <v>255</v>
      </c>
      <c r="C30" s="19" t="s">
        <v>176</v>
      </c>
      <c r="D30" s="19" t="s">
        <v>215</v>
      </c>
      <c r="E30" s="19" t="s">
        <v>33</v>
      </c>
      <c r="F30" s="21">
        <f t="shared" si="0"/>
        <v>6473138</v>
      </c>
      <c r="G30" s="22">
        <f t="shared" si="1"/>
        <v>6</v>
      </c>
      <c r="H30" s="23">
        <v>3771645</v>
      </c>
      <c r="I30" s="22">
        <v>4</v>
      </c>
      <c r="J30" s="23">
        <v>0</v>
      </c>
      <c r="K30" s="22">
        <v>0</v>
      </c>
      <c r="L30" s="23">
        <v>0</v>
      </c>
      <c r="M30" s="22">
        <v>0</v>
      </c>
      <c r="N30" s="24">
        <v>0</v>
      </c>
      <c r="O30" s="25">
        <v>0</v>
      </c>
      <c r="P30" s="23">
        <v>0</v>
      </c>
      <c r="Q30" s="22">
        <v>0</v>
      </c>
      <c r="R30" s="23">
        <v>2701493</v>
      </c>
      <c r="S30" s="22">
        <v>2</v>
      </c>
    </row>
    <row r="31" spans="1:19" x14ac:dyDescent="0.35">
      <c r="A31" s="19" t="s">
        <v>106</v>
      </c>
      <c r="B31" s="20" t="s">
        <v>294</v>
      </c>
      <c r="C31" s="19" t="s">
        <v>177</v>
      </c>
      <c r="D31" s="19" t="s">
        <v>214</v>
      </c>
      <c r="E31" s="19" t="s">
        <v>34</v>
      </c>
      <c r="F31" s="21">
        <f t="shared" si="0"/>
        <v>19085486</v>
      </c>
      <c r="G31" s="22">
        <f t="shared" si="1"/>
        <v>3</v>
      </c>
      <c r="H31" s="23">
        <v>0</v>
      </c>
      <c r="I31" s="22">
        <v>0</v>
      </c>
      <c r="J31" s="23">
        <v>8805486</v>
      </c>
      <c r="K31" s="22">
        <v>1</v>
      </c>
      <c r="L31" s="23">
        <v>10000000</v>
      </c>
      <c r="M31" s="22">
        <v>1</v>
      </c>
      <c r="N31" s="24">
        <v>0</v>
      </c>
      <c r="O31" s="25">
        <v>0</v>
      </c>
      <c r="P31" s="23">
        <v>0</v>
      </c>
      <c r="Q31" s="22">
        <v>0</v>
      </c>
      <c r="R31" s="23">
        <v>280000</v>
      </c>
      <c r="S31" s="22">
        <v>1</v>
      </c>
    </row>
    <row r="32" spans="1:19" x14ac:dyDescent="0.35">
      <c r="A32" s="19" t="s">
        <v>107</v>
      </c>
      <c r="B32" s="20" t="s">
        <v>298</v>
      </c>
      <c r="C32" s="19" t="s">
        <v>178</v>
      </c>
      <c r="D32" s="19" t="s">
        <v>215</v>
      </c>
      <c r="E32" s="19" t="s">
        <v>35</v>
      </c>
      <c r="F32" s="21">
        <f t="shared" si="0"/>
        <v>3875779</v>
      </c>
      <c r="G32" s="22">
        <f t="shared" si="1"/>
        <v>4</v>
      </c>
      <c r="H32" s="23">
        <v>166667</v>
      </c>
      <c r="I32" s="22">
        <v>2</v>
      </c>
      <c r="J32" s="23">
        <v>0</v>
      </c>
      <c r="K32" s="22">
        <v>0</v>
      </c>
      <c r="L32" s="23">
        <v>3700000</v>
      </c>
      <c r="M32" s="22">
        <v>1</v>
      </c>
      <c r="N32" s="24">
        <v>0</v>
      </c>
      <c r="O32" s="25">
        <v>0</v>
      </c>
      <c r="P32" s="23">
        <v>0</v>
      </c>
      <c r="Q32" s="22">
        <v>0</v>
      </c>
      <c r="R32" s="23">
        <v>9112</v>
      </c>
      <c r="S32" s="22">
        <v>1</v>
      </c>
    </row>
    <row r="33" spans="1:19" x14ac:dyDescent="0.35">
      <c r="A33" s="19" t="s">
        <v>108</v>
      </c>
      <c r="B33" s="20" t="s">
        <v>256</v>
      </c>
      <c r="C33" s="19" t="s">
        <v>179</v>
      </c>
      <c r="D33" s="19" t="s">
        <v>215</v>
      </c>
      <c r="E33" s="19" t="s">
        <v>36</v>
      </c>
      <c r="F33" s="21">
        <f t="shared" si="0"/>
        <v>1322931</v>
      </c>
      <c r="G33" s="22">
        <f t="shared" si="1"/>
        <v>2</v>
      </c>
      <c r="H33" s="23">
        <v>242931</v>
      </c>
      <c r="I33" s="22">
        <v>1</v>
      </c>
      <c r="J33" s="23">
        <v>0</v>
      </c>
      <c r="K33" s="22">
        <v>0</v>
      </c>
      <c r="L33" s="23">
        <v>1080000</v>
      </c>
      <c r="M33" s="22">
        <v>1</v>
      </c>
      <c r="N33" s="24">
        <v>0</v>
      </c>
      <c r="O33" s="25">
        <v>0</v>
      </c>
      <c r="P33" s="23">
        <v>0</v>
      </c>
      <c r="Q33" s="22">
        <v>0</v>
      </c>
      <c r="R33" s="23">
        <v>0</v>
      </c>
      <c r="S33" s="22">
        <v>0</v>
      </c>
    </row>
    <row r="34" spans="1:19" x14ac:dyDescent="0.35">
      <c r="A34" s="19" t="s">
        <v>109</v>
      </c>
      <c r="B34" s="20" t="s">
        <v>257</v>
      </c>
      <c r="C34" s="19" t="s">
        <v>180</v>
      </c>
      <c r="D34" s="19" t="s">
        <v>215</v>
      </c>
      <c r="E34" s="19" t="s">
        <v>37</v>
      </c>
      <c r="F34" s="21">
        <f t="shared" si="0"/>
        <v>822631</v>
      </c>
      <c r="G34" s="22">
        <f t="shared" si="1"/>
        <v>6</v>
      </c>
      <c r="H34" s="23">
        <v>88863</v>
      </c>
      <c r="I34" s="22">
        <v>4</v>
      </c>
      <c r="J34" s="23">
        <v>0</v>
      </c>
      <c r="K34" s="22">
        <v>0</v>
      </c>
      <c r="L34" s="23">
        <v>733768</v>
      </c>
      <c r="M34" s="22">
        <v>2</v>
      </c>
      <c r="N34" s="24">
        <v>0</v>
      </c>
      <c r="O34" s="25">
        <v>0</v>
      </c>
      <c r="P34" s="23">
        <v>0</v>
      </c>
      <c r="Q34" s="22">
        <v>0</v>
      </c>
      <c r="R34" s="23">
        <v>0</v>
      </c>
      <c r="S34" s="22">
        <v>0</v>
      </c>
    </row>
    <row r="35" spans="1:19" x14ac:dyDescent="0.35">
      <c r="A35" s="19" t="s">
        <v>110</v>
      </c>
      <c r="B35" s="20" t="s">
        <v>259</v>
      </c>
      <c r="C35" s="19" t="s">
        <v>181</v>
      </c>
      <c r="D35" s="19" t="s">
        <v>215</v>
      </c>
      <c r="E35" s="19" t="s">
        <v>38</v>
      </c>
      <c r="F35" s="21">
        <f t="shared" ref="F35:F66" si="2">H35+J35+L35+N35+P35+R35</f>
        <v>308391</v>
      </c>
      <c r="G35" s="22">
        <f t="shared" ref="G35:G66" si="3">I35+K35+M35+O35+Q35+S35</f>
        <v>3</v>
      </c>
      <c r="H35" s="23">
        <v>308391</v>
      </c>
      <c r="I35" s="22">
        <v>3</v>
      </c>
      <c r="J35" s="23">
        <v>0</v>
      </c>
      <c r="K35" s="22">
        <v>0</v>
      </c>
      <c r="L35" s="23">
        <v>0</v>
      </c>
      <c r="M35" s="22">
        <v>0</v>
      </c>
      <c r="N35" s="24">
        <v>0</v>
      </c>
      <c r="O35" s="25">
        <v>0</v>
      </c>
      <c r="P35" s="23">
        <v>0</v>
      </c>
      <c r="Q35" s="22">
        <v>0</v>
      </c>
      <c r="R35" s="23">
        <v>0</v>
      </c>
      <c r="S35" s="22">
        <v>0</v>
      </c>
    </row>
    <row r="36" spans="1:19" x14ac:dyDescent="0.35">
      <c r="A36" s="19" t="s">
        <v>111</v>
      </c>
      <c r="B36" s="20" t="s">
        <v>260</v>
      </c>
      <c r="C36" s="19" t="s">
        <v>182</v>
      </c>
      <c r="D36" s="19" t="s">
        <v>215</v>
      </c>
      <c r="E36" s="19" t="s">
        <v>39</v>
      </c>
      <c r="F36" s="21">
        <f t="shared" si="2"/>
        <v>3541886</v>
      </c>
      <c r="G36" s="22">
        <f t="shared" si="3"/>
        <v>4</v>
      </c>
      <c r="H36" s="23">
        <v>541886</v>
      </c>
      <c r="I36" s="22">
        <v>3</v>
      </c>
      <c r="J36" s="23">
        <v>0</v>
      </c>
      <c r="K36" s="22">
        <v>0</v>
      </c>
      <c r="L36" s="23">
        <v>3000000</v>
      </c>
      <c r="M36" s="22">
        <v>1</v>
      </c>
      <c r="N36" s="24">
        <v>0</v>
      </c>
      <c r="O36" s="25">
        <v>0</v>
      </c>
      <c r="P36" s="23">
        <v>0</v>
      </c>
      <c r="Q36" s="22">
        <v>0</v>
      </c>
      <c r="R36" s="23">
        <v>0</v>
      </c>
      <c r="S36" s="22">
        <v>0</v>
      </c>
    </row>
    <row r="37" spans="1:19" x14ac:dyDescent="0.35">
      <c r="A37" s="19" t="s">
        <v>112</v>
      </c>
      <c r="B37" s="20" t="s">
        <v>261</v>
      </c>
      <c r="C37" s="19" t="s">
        <v>174</v>
      </c>
      <c r="D37" s="19" t="s">
        <v>215</v>
      </c>
      <c r="E37" s="19" t="s">
        <v>40</v>
      </c>
      <c r="F37" s="21">
        <f t="shared" si="2"/>
        <v>0</v>
      </c>
      <c r="G37" s="22">
        <f t="shared" si="3"/>
        <v>0</v>
      </c>
      <c r="H37" s="23">
        <v>0</v>
      </c>
      <c r="I37" s="22">
        <v>0</v>
      </c>
      <c r="J37" s="23">
        <v>0</v>
      </c>
      <c r="K37" s="22">
        <v>0</v>
      </c>
      <c r="L37" s="23">
        <v>0</v>
      </c>
      <c r="M37" s="22">
        <v>0</v>
      </c>
      <c r="N37" s="24">
        <v>0</v>
      </c>
      <c r="O37" s="25">
        <v>0</v>
      </c>
      <c r="P37" s="23">
        <v>0</v>
      </c>
      <c r="Q37" s="22">
        <v>0</v>
      </c>
      <c r="R37" s="23">
        <v>0</v>
      </c>
      <c r="S37" s="22">
        <v>0</v>
      </c>
    </row>
    <row r="38" spans="1:19" x14ac:dyDescent="0.35">
      <c r="A38" s="19" t="s">
        <v>113</v>
      </c>
      <c r="B38" s="20" t="s">
        <v>258</v>
      </c>
      <c r="C38" s="19" t="s">
        <v>183</v>
      </c>
      <c r="D38" s="19" t="s">
        <v>214</v>
      </c>
      <c r="E38" s="19" t="s">
        <v>41</v>
      </c>
      <c r="F38" s="21">
        <f t="shared" si="2"/>
        <v>5062832</v>
      </c>
      <c r="G38" s="22">
        <f t="shared" si="3"/>
        <v>1</v>
      </c>
      <c r="H38" s="23">
        <v>0</v>
      </c>
      <c r="I38" s="22">
        <v>0</v>
      </c>
      <c r="J38" s="23">
        <v>5062832</v>
      </c>
      <c r="K38" s="22">
        <v>1</v>
      </c>
      <c r="L38" s="23">
        <v>0</v>
      </c>
      <c r="M38" s="22">
        <v>0</v>
      </c>
      <c r="N38" s="24">
        <v>0</v>
      </c>
      <c r="O38" s="25">
        <v>0</v>
      </c>
      <c r="P38" s="23">
        <v>0</v>
      </c>
      <c r="Q38" s="22">
        <v>0</v>
      </c>
      <c r="R38" s="23">
        <v>0</v>
      </c>
      <c r="S38" s="22">
        <v>0</v>
      </c>
    </row>
    <row r="39" spans="1:19" x14ac:dyDescent="0.35">
      <c r="A39" s="19" t="s">
        <v>114</v>
      </c>
      <c r="B39" s="20" t="s">
        <v>262</v>
      </c>
      <c r="C39" s="19" t="s">
        <v>184</v>
      </c>
      <c r="D39" s="19" t="s">
        <v>215</v>
      </c>
      <c r="E39" s="19" t="s">
        <v>42</v>
      </c>
      <c r="F39" s="21">
        <f t="shared" si="2"/>
        <v>725803</v>
      </c>
      <c r="G39" s="22">
        <f t="shared" si="3"/>
        <v>3</v>
      </c>
      <c r="H39" s="23">
        <v>60803</v>
      </c>
      <c r="I39" s="22">
        <v>1</v>
      </c>
      <c r="J39" s="23">
        <v>0</v>
      </c>
      <c r="K39" s="22">
        <v>0</v>
      </c>
      <c r="L39" s="23">
        <v>360000</v>
      </c>
      <c r="M39" s="22">
        <v>1</v>
      </c>
      <c r="N39" s="24">
        <v>0</v>
      </c>
      <c r="O39" s="25">
        <v>0</v>
      </c>
      <c r="P39" s="23">
        <v>0</v>
      </c>
      <c r="Q39" s="22">
        <v>0</v>
      </c>
      <c r="R39" s="23">
        <v>305000</v>
      </c>
      <c r="S39" s="22">
        <v>1</v>
      </c>
    </row>
    <row r="40" spans="1:19" x14ac:dyDescent="0.35">
      <c r="A40" s="19" t="s">
        <v>115</v>
      </c>
      <c r="B40" s="20" t="s">
        <v>263</v>
      </c>
      <c r="C40" s="19" t="s">
        <v>185</v>
      </c>
      <c r="D40" s="19" t="s">
        <v>215</v>
      </c>
      <c r="E40" s="19" t="s">
        <v>43</v>
      </c>
      <c r="F40" s="21">
        <f t="shared" si="2"/>
        <v>0</v>
      </c>
      <c r="G40" s="22">
        <f t="shared" si="3"/>
        <v>0</v>
      </c>
      <c r="H40" s="23">
        <v>0</v>
      </c>
      <c r="I40" s="22">
        <v>0</v>
      </c>
      <c r="J40" s="23">
        <v>0</v>
      </c>
      <c r="K40" s="22">
        <v>0</v>
      </c>
      <c r="L40" s="23">
        <v>0</v>
      </c>
      <c r="M40" s="22">
        <v>0</v>
      </c>
      <c r="N40" s="24">
        <v>0</v>
      </c>
      <c r="O40" s="25">
        <v>0</v>
      </c>
      <c r="P40" s="23">
        <v>0</v>
      </c>
      <c r="Q40" s="22">
        <v>0</v>
      </c>
      <c r="R40" s="23">
        <v>0</v>
      </c>
      <c r="S40" s="22">
        <v>0</v>
      </c>
    </row>
    <row r="41" spans="1:19" x14ac:dyDescent="0.35">
      <c r="A41" s="19" t="s">
        <v>116</v>
      </c>
      <c r="B41" s="20" t="s">
        <v>264</v>
      </c>
      <c r="C41" s="19" t="s">
        <v>186</v>
      </c>
      <c r="D41" s="19" t="s">
        <v>215</v>
      </c>
      <c r="E41" s="19" t="s">
        <v>44</v>
      </c>
      <c r="F41" s="21">
        <f t="shared" si="2"/>
        <v>0</v>
      </c>
      <c r="G41" s="22">
        <f t="shared" si="3"/>
        <v>0</v>
      </c>
      <c r="H41" s="23">
        <v>0</v>
      </c>
      <c r="I41" s="22">
        <v>0</v>
      </c>
      <c r="J41" s="23">
        <v>0</v>
      </c>
      <c r="K41" s="22">
        <v>0</v>
      </c>
      <c r="L41" s="23">
        <v>0</v>
      </c>
      <c r="M41" s="22">
        <v>0</v>
      </c>
      <c r="N41" s="24">
        <v>0</v>
      </c>
      <c r="O41" s="25">
        <v>0</v>
      </c>
      <c r="P41" s="23">
        <v>0</v>
      </c>
      <c r="Q41" s="22">
        <v>0</v>
      </c>
      <c r="R41" s="23">
        <v>0</v>
      </c>
      <c r="S41" s="22">
        <v>0</v>
      </c>
    </row>
    <row r="42" spans="1:19" x14ac:dyDescent="0.35">
      <c r="A42" s="19" t="s">
        <v>117</v>
      </c>
      <c r="B42" s="20" t="s">
        <v>265</v>
      </c>
      <c r="C42" s="19" t="s">
        <v>187</v>
      </c>
      <c r="D42" s="19" t="s">
        <v>215</v>
      </c>
      <c r="E42" s="19" t="s">
        <v>45</v>
      </c>
      <c r="F42" s="21">
        <f t="shared" si="2"/>
        <v>0</v>
      </c>
      <c r="G42" s="22">
        <f t="shared" si="3"/>
        <v>0</v>
      </c>
      <c r="H42" s="23">
        <v>0</v>
      </c>
      <c r="I42" s="22">
        <v>0</v>
      </c>
      <c r="J42" s="23">
        <v>0</v>
      </c>
      <c r="K42" s="22">
        <v>0</v>
      </c>
      <c r="L42" s="23">
        <v>0</v>
      </c>
      <c r="M42" s="22">
        <v>0</v>
      </c>
      <c r="N42" s="24">
        <v>0</v>
      </c>
      <c r="O42" s="25">
        <v>0</v>
      </c>
      <c r="P42" s="23">
        <v>0</v>
      </c>
      <c r="Q42" s="22">
        <v>0</v>
      </c>
      <c r="R42" s="23">
        <v>0</v>
      </c>
      <c r="S42" s="22">
        <v>0</v>
      </c>
    </row>
    <row r="43" spans="1:19" x14ac:dyDescent="0.35">
      <c r="A43" s="19" t="s">
        <v>118</v>
      </c>
      <c r="B43" s="20" t="s">
        <v>266</v>
      </c>
      <c r="C43" s="19" t="s">
        <v>188</v>
      </c>
      <c r="D43" s="19" t="s">
        <v>215</v>
      </c>
      <c r="E43" s="19" t="s">
        <v>46</v>
      </c>
      <c r="F43" s="21">
        <f t="shared" si="2"/>
        <v>3086859</v>
      </c>
      <c r="G43" s="22">
        <f t="shared" si="3"/>
        <v>3</v>
      </c>
      <c r="H43" s="23">
        <v>104459</v>
      </c>
      <c r="I43" s="22">
        <v>1</v>
      </c>
      <c r="J43" s="23">
        <v>0</v>
      </c>
      <c r="K43" s="22">
        <v>0</v>
      </c>
      <c r="L43" s="23">
        <v>2982400</v>
      </c>
      <c r="M43" s="22">
        <v>2</v>
      </c>
      <c r="N43" s="24">
        <v>0</v>
      </c>
      <c r="O43" s="25">
        <v>0</v>
      </c>
      <c r="P43" s="23">
        <v>0</v>
      </c>
      <c r="Q43" s="22">
        <v>0</v>
      </c>
      <c r="R43" s="23">
        <v>0</v>
      </c>
      <c r="S43" s="22">
        <v>0</v>
      </c>
    </row>
    <row r="44" spans="1:19" x14ac:dyDescent="0.35">
      <c r="A44" s="19" t="s">
        <v>119</v>
      </c>
      <c r="B44" s="20" t="s">
        <v>291</v>
      </c>
      <c r="C44" s="19" t="s">
        <v>189</v>
      </c>
      <c r="D44" s="19" t="s">
        <v>214</v>
      </c>
      <c r="E44" s="19" t="s">
        <v>47</v>
      </c>
      <c r="F44" s="21">
        <f t="shared" si="2"/>
        <v>2490445</v>
      </c>
      <c r="G44" s="22">
        <f t="shared" si="3"/>
        <v>2</v>
      </c>
      <c r="H44" s="23">
        <v>0</v>
      </c>
      <c r="I44" s="22">
        <v>0</v>
      </c>
      <c r="J44" s="23">
        <v>2240445</v>
      </c>
      <c r="K44" s="22">
        <v>1</v>
      </c>
      <c r="L44" s="23">
        <v>0</v>
      </c>
      <c r="M44" s="22">
        <v>0</v>
      </c>
      <c r="N44" s="24">
        <v>0</v>
      </c>
      <c r="O44" s="25">
        <v>0</v>
      </c>
      <c r="P44" s="23">
        <v>0</v>
      </c>
      <c r="Q44" s="22">
        <v>0</v>
      </c>
      <c r="R44" s="23">
        <v>250000</v>
      </c>
      <c r="S44" s="22">
        <v>1</v>
      </c>
    </row>
    <row r="45" spans="1:19" x14ac:dyDescent="0.35">
      <c r="A45" s="19" t="s">
        <v>120</v>
      </c>
      <c r="B45" s="20" t="s">
        <v>267</v>
      </c>
      <c r="C45" s="19" t="s">
        <v>190</v>
      </c>
      <c r="D45" s="19" t="s">
        <v>215</v>
      </c>
      <c r="E45" s="19" t="s">
        <v>48</v>
      </c>
      <c r="F45" s="21">
        <f t="shared" si="2"/>
        <v>46250</v>
      </c>
      <c r="G45" s="22">
        <f t="shared" si="3"/>
        <v>1</v>
      </c>
      <c r="H45" s="23">
        <v>0</v>
      </c>
      <c r="I45" s="22">
        <v>0</v>
      </c>
      <c r="J45" s="23">
        <v>0</v>
      </c>
      <c r="K45" s="22">
        <v>0</v>
      </c>
      <c r="L45" s="23">
        <v>0</v>
      </c>
      <c r="M45" s="22">
        <v>0</v>
      </c>
      <c r="N45" s="24">
        <v>0</v>
      </c>
      <c r="O45" s="25">
        <v>0</v>
      </c>
      <c r="P45" s="23">
        <v>0</v>
      </c>
      <c r="Q45" s="22">
        <v>0</v>
      </c>
      <c r="R45" s="23">
        <v>46250</v>
      </c>
      <c r="S45" s="22">
        <v>1</v>
      </c>
    </row>
    <row r="46" spans="1:19" x14ac:dyDescent="0.35">
      <c r="A46" s="19" t="s">
        <v>121</v>
      </c>
      <c r="B46" s="20" t="s">
        <v>268</v>
      </c>
      <c r="C46" s="19" t="s">
        <v>191</v>
      </c>
      <c r="D46" s="19" t="s">
        <v>215</v>
      </c>
      <c r="E46" s="19" t="s">
        <v>49</v>
      </c>
      <c r="F46" s="21">
        <f t="shared" si="2"/>
        <v>0</v>
      </c>
      <c r="G46" s="22">
        <f t="shared" si="3"/>
        <v>0</v>
      </c>
      <c r="H46" s="23">
        <v>0</v>
      </c>
      <c r="I46" s="22">
        <v>0</v>
      </c>
      <c r="J46" s="23">
        <v>0</v>
      </c>
      <c r="K46" s="22">
        <v>0</v>
      </c>
      <c r="L46" s="23">
        <v>0</v>
      </c>
      <c r="M46" s="22">
        <v>0</v>
      </c>
      <c r="N46" s="24">
        <v>0</v>
      </c>
      <c r="O46" s="25">
        <v>0</v>
      </c>
      <c r="P46" s="23">
        <v>0</v>
      </c>
      <c r="Q46" s="22">
        <v>0</v>
      </c>
      <c r="R46" s="23">
        <v>0</v>
      </c>
      <c r="S46" s="22">
        <v>0</v>
      </c>
    </row>
    <row r="47" spans="1:19" x14ac:dyDescent="0.35">
      <c r="A47" s="19" t="s">
        <v>122</v>
      </c>
      <c r="B47" s="20" t="s">
        <v>269</v>
      </c>
      <c r="C47" s="19" t="s">
        <v>192</v>
      </c>
      <c r="D47" s="19" t="s">
        <v>215</v>
      </c>
      <c r="E47" s="19" t="s">
        <v>50</v>
      </c>
      <c r="F47" s="21">
        <f t="shared" si="2"/>
        <v>0</v>
      </c>
      <c r="G47" s="22">
        <f t="shared" si="3"/>
        <v>0</v>
      </c>
      <c r="H47" s="23">
        <v>0</v>
      </c>
      <c r="I47" s="22">
        <v>0</v>
      </c>
      <c r="J47" s="23">
        <v>0</v>
      </c>
      <c r="K47" s="22">
        <v>0</v>
      </c>
      <c r="L47" s="23">
        <v>0</v>
      </c>
      <c r="M47" s="22">
        <v>0</v>
      </c>
      <c r="N47" s="24">
        <v>0</v>
      </c>
      <c r="O47" s="25">
        <v>0</v>
      </c>
      <c r="P47" s="23">
        <v>0</v>
      </c>
      <c r="Q47" s="22">
        <v>0</v>
      </c>
      <c r="R47" s="23">
        <v>0</v>
      </c>
      <c r="S47" s="22">
        <v>0</v>
      </c>
    </row>
    <row r="48" spans="1:19" x14ac:dyDescent="0.35">
      <c r="A48" s="19" t="s">
        <v>123</v>
      </c>
      <c r="B48" s="20" t="s">
        <v>270</v>
      </c>
      <c r="C48" s="19" t="s">
        <v>190</v>
      </c>
      <c r="D48" s="19" t="s">
        <v>215</v>
      </c>
      <c r="E48" s="19" t="s">
        <v>51</v>
      </c>
      <c r="F48" s="21">
        <f t="shared" si="2"/>
        <v>4198362</v>
      </c>
      <c r="G48" s="22">
        <f t="shared" si="3"/>
        <v>4</v>
      </c>
      <c r="H48" s="23">
        <v>63362</v>
      </c>
      <c r="I48" s="22">
        <v>2</v>
      </c>
      <c r="J48" s="23">
        <v>0</v>
      </c>
      <c r="K48" s="22">
        <v>0</v>
      </c>
      <c r="L48" s="23">
        <v>4135000</v>
      </c>
      <c r="M48" s="22">
        <v>2</v>
      </c>
      <c r="N48" s="24">
        <v>0</v>
      </c>
      <c r="O48" s="25">
        <v>0</v>
      </c>
      <c r="P48" s="23">
        <v>0</v>
      </c>
      <c r="Q48" s="22">
        <v>0</v>
      </c>
      <c r="R48" s="23">
        <v>0</v>
      </c>
      <c r="S48" s="22">
        <v>0</v>
      </c>
    </row>
    <row r="49" spans="1:19" x14ac:dyDescent="0.35">
      <c r="A49" s="19" t="s">
        <v>124</v>
      </c>
      <c r="B49" s="20" t="s">
        <v>271</v>
      </c>
      <c r="C49" s="19" t="s">
        <v>174</v>
      </c>
      <c r="D49" s="19" t="s">
        <v>215</v>
      </c>
      <c r="E49" s="19" t="s">
        <v>52</v>
      </c>
      <c r="F49" s="21">
        <f t="shared" si="2"/>
        <v>4950000</v>
      </c>
      <c r="G49" s="22">
        <f t="shared" si="3"/>
        <v>3</v>
      </c>
      <c r="H49" s="23">
        <v>0</v>
      </c>
      <c r="I49" s="22">
        <v>0</v>
      </c>
      <c r="J49" s="23">
        <v>0</v>
      </c>
      <c r="K49" s="22">
        <v>0</v>
      </c>
      <c r="L49" s="23">
        <v>4950000</v>
      </c>
      <c r="M49" s="22">
        <v>3</v>
      </c>
      <c r="N49" s="24">
        <v>0</v>
      </c>
      <c r="O49" s="25">
        <v>0</v>
      </c>
      <c r="P49" s="23">
        <v>0</v>
      </c>
      <c r="Q49" s="22">
        <v>0</v>
      </c>
      <c r="R49" s="23">
        <v>0</v>
      </c>
      <c r="S49" s="22">
        <v>0</v>
      </c>
    </row>
    <row r="50" spans="1:19" x14ac:dyDescent="0.35">
      <c r="A50" s="19" t="s">
        <v>125</v>
      </c>
      <c r="B50" s="20" t="s">
        <v>197</v>
      </c>
      <c r="C50" s="19" t="s">
        <v>193</v>
      </c>
      <c r="D50" s="19" t="s">
        <v>215</v>
      </c>
      <c r="E50" s="19" t="s">
        <v>53</v>
      </c>
      <c r="F50" s="21">
        <f t="shared" si="2"/>
        <v>191777</v>
      </c>
      <c r="G50" s="22">
        <f t="shared" si="3"/>
        <v>2</v>
      </c>
      <c r="H50" s="23">
        <v>191777</v>
      </c>
      <c r="I50" s="22">
        <v>2</v>
      </c>
      <c r="J50" s="23">
        <v>0</v>
      </c>
      <c r="K50" s="22">
        <v>0</v>
      </c>
      <c r="L50" s="23">
        <v>0</v>
      </c>
      <c r="M50" s="22">
        <v>0</v>
      </c>
      <c r="N50" s="24">
        <v>0</v>
      </c>
      <c r="O50" s="25">
        <v>0</v>
      </c>
      <c r="P50" s="23">
        <v>0</v>
      </c>
      <c r="Q50" s="22">
        <v>0</v>
      </c>
      <c r="R50" s="23">
        <v>0</v>
      </c>
      <c r="S50" s="22">
        <v>0</v>
      </c>
    </row>
    <row r="51" spans="1:19" ht="29" x14ac:dyDescent="0.35">
      <c r="A51" s="19" t="s">
        <v>126</v>
      </c>
      <c r="B51" s="20" t="s">
        <v>272</v>
      </c>
      <c r="C51" s="26" t="s">
        <v>194</v>
      </c>
      <c r="D51" s="19" t="s">
        <v>215</v>
      </c>
      <c r="E51" s="19" t="s">
        <v>54</v>
      </c>
      <c r="F51" s="21">
        <f t="shared" si="2"/>
        <v>3411166</v>
      </c>
      <c r="G51" s="22">
        <f t="shared" si="3"/>
        <v>3</v>
      </c>
      <c r="H51" s="23">
        <v>3411166</v>
      </c>
      <c r="I51" s="22">
        <v>3</v>
      </c>
      <c r="J51" s="23">
        <v>0</v>
      </c>
      <c r="K51" s="22">
        <v>0</v>
      </c>
      <c r="L51" s="23">
        <v>0</v>
      </c>
      <c r="M51" s="22">
        <v>0</v>
      </c>
      <c r="N51" s="24">
        <v>0</v>
      </c>
      <c r="O51" s="25">
        <v>0</v>
      </c>
      <c r="P51" s="23">
        <v>0</v>
      </c>
      <c r="Q51" s="22">
        <v>0</v>
      </c>
      <c r="R51" s="23">
        <v>0</v>
      </c>
      <c r="S51" s="22">
        <v>0</v>
      </c>
    </row>
    <row r="52" spans="1:19" x14ac:dyDescent="0.35">
      <c r="A52" s="19" t="s">
        <v>127</v>
      </c>
      <c r="B52" s="20" t="s">
        <v>273</v>
      </c>
      <c r="C52" s="19" t="s">
        <v>195</v>
      </c>
      <c r="D52" s="19" t="s">
        <v>215</v>
      </c>
      <c r="E52" s="19" t="s">
        <v>55</v>
      </c>
      <c r="F52" s="21">
        <f t="shared" si="2"/>
        <v>808402</v>
      </c>
      <c r="G52" s="22">
        <f t="shared" si="3"/>
        <v>2</v>
      </c>
      <c r="H52" s="23">
        <v>43627</v>
      </c>
      <c r="I52" s="22">
        <v>1</v>
      </c>
      <c r="J52" s="23">
        <v>0</v>
      </c>
      <c r="K52" s="22">
        <v>0</v>
      </c>
      <c r="L52" s="23">
        <v>0</v>
      </c>
      <c r="M52" s="22">
        <v>0</v>
      </c>
      <c r="N52" s="24">
        <v>0</v>
      </c>
      <c r="O52" s="25">
        <v>0</v>
      </c>
      <c r="P52" s="23">
        <v>0</v>
      </c>
      <c r="Q52" s="22">
        <v>0</v>
      </c>
      <c r="R52" s="23">
        <v>764775</v>
      </c>
      <c r="S52" s="22">
        <v>1</v>
      </c>
    </row>
    <row r="53" spans="1:19" x14ac:dyDescent="0.35">
      <c r="A53" s="19" t="s">
        <v>128</v>
      </c>
      <c r="B53" s="20" t="s">
        <v>289</v>
      </c>
      <c r="C53" s="19" t="s">
        <v>196</v>
      </c>
      <c r="D53" s="19" t="s">
        <v>214</v>
      </c>
      <c r="E53" s="19" t="s">
        <v>56</v>
      </c>
      <c r="F53" s="21">
        <f t="shared" si="2"/>
        <v>1812481</v>
      </c>
      <c r="G53" s="22">
        <f t="shared" si="3"/>
        <v>1</v>
      </c>
      <c r="H53" s="23">
        <v>0</v>
      </c>
      <c r="I53" s="22">
        <v>0</v>
      </c>
      <c r="J53" s="23">
        <v>1812481</v>
      </c>
      <c r="K53" s="22">
        <v>1</v>
      </c>
      <c r="L53" s="23">
        <v>0</v>
      </c>
      <c r="M53" s="22">
        <v>0</v>
      </c>
      <c r="N53" s="24">
        <v>0</v>
      </c>
      <c r="O53" s="25">
        <v>0</v>
      </c>
      <c r="P53" s="23">
        <v>0</v>
      </c>
      <c r="Q53" s="22">
        <v>0</v>
      </c>
      <c r="R53" s="23">
        <v>0</v>
      </c>
      <c r="S53" s="22">
        <v>0</v>
      </c>
    </row>
    <row r="54" spans="1:19" x14ac:dyDescent="0.35">
      <c r="A54" s="19" t="s">
        <v>129</v>
      </c>
      <c r="B54" s="20" t="s">
        <v>200</v>
      </c>
      <c r="C54" s="19" t="s">
        <v>197</v>
      </c>
      <c r="D54" s="19" t="s">
        <v>215</v>
      </c>
      <c r="E54" s="19" t="s">
        <v>57</v>
      </c>
      <c r="F54" s="21">
        <f t="shared" si="2"/>
        <v>127683</v>
      </c>
      <c r="G54" s="22">
        <f t="shared" si="3"/>
        <v>1</v>
      </c>
      <c r="H54" s="23">
        <v>127683</v>
      </c>
      <c r="I54" s="22">
        <v>1</v>
      </c>
      <c r="J54" s="23">
        <v>0</v>
      </c>
      <c r="K54" s="22">
        <v>0</v>
      </c>
      <c r="L54" s="23">
        <v>0</v>
      </c>
      <c r="M54" s="22">
        <v>0</v>
      </c>
      <c r="N54" s="24">
        <v>0</v>
      </c>
      <c r="O54" s="25">
        <v>0</v>
      </c>
      <c r="P54" s="23">
        <v>0</v>
      </c>
      <c r="Q54" s="22">
        <v>0</v>
      </c>
      <c r="R54" s="23">
        <v>0</v>
      </c>
      <c r="S54" s="22">
        <v>0</v>
      </c>
    </row>
    <row r="55" spans="1:19" x14ac:dyDescent="0.35">
      <c r="A55" s="19" t="s">
        <v>130</v>
      </c>
      <c r="B55" s="20" t="s">
        <v>198</v>
      </c>
      <c r="C55" s="19" t="s">
        <v>198</v>
      </c>
      <c r="D55" s="19" t="s">
        <v>215</v>
      </c>
      <c r="E55" s="19" t="s">
        <v>58</v>
      </c>
      <c r="F55" s="21">
        <f t="shared" si="2"/>
        <v>908961</v>
      </c>
      <c r="G55" s="22">
        <f t="shared" si="3"/>
        <v>3</v>
      </c>
      <c r="H55" s="23">
        <v>233961</v>
      </c>
      <c r="I55" s="22">
        <v>2</v>
      </c>
      <c r="J55" s="23">
        <v>0</v>
      </c>
      <c r="K55" s="22">
        <v>0</v>
      </c>
      <c r="L55" s="23">
        <v>675000</v>
      </c>
      <c r="M55" s="22">
        <v>1</v>
      </c>
      <c r="N55" s="24">
        <v>0</v>
      </c>
      <c r="O55" s="25">
        <v>0</v>
      </c>
      <c r="P55" s="23">
        <v>0</v>
      </c>
      <c r="Q55" s="22">
        <v>0</v>
      </c>
      <c r="R55" s="23">
        <v>0</v>
      </c>
      <c r="S55" s="22">
        <v>0</v>
      </c>
    </row>
    <row r="56" spans="1:19" x14ac:dyDescent="0.35">
      <c r="A56" s="19" t="s">
        <v>131</v>
      </c>
      <c r="B56" s="20" t="s">
        <v>295</v>
      </c>
      <c r="C56" s="19" t="s">
        <v>199</v>
      </c>
      <c r="D56" s="19" t="s">
        <v>214</v>
      </c>
      <c r="E56" s="19" t="s">
        <v>59</v>
      </c>
      <c r="F56" s="21">
        <f t="shared" si="2"/>
        <v>0</v>
      </c>
      <c r="G56" s="22">
        <f t="shared" si="3"/>
        <v>0</v>
      </c>
      <c r="H56" s="23">
        <v>0</v>
      </c>
      <c r="I56" s="22">
        <v>0</v>
      </c>
      <c r="J56" s="23">
        <v>0</v>
      </c>
      <c r="K56" s="22">
        <v>0</v>
      </c>
      <c r="L56" s="23">
        <v>0</v>
      </c>
      <c r="M56" s="22">
        <v>0</v>
      </c>
      <c r="N56" s="24">
        <v>0</v>
      </c>
      <c r="O56" s="25">
        <v>0</v>
      </c>
      <c r="P56" s="23">
        <v>0</v>
      </c>
      <c r="Q56" s="22">
        <v>0</v>
      </c>
      <c r="R56" s="23">
        <v>0</v>
      </c>
      <c r="S56" s="22">
        <v>0</v>
      </c>
    </row>
    <row r="57" spans="1:19" x14ac:dyDescent="0.35">
      <c r="A57" s="19" t="s">
        <v>132</v>
      </c>
      <c r="B57" s="20" t="s">
        <v>274</v>
      </c>
      <c r="C57" s="19" t="s">
        <v>200</v>
      </c>
      <c r="D57" s="19" t="s">
        <v>215</v>
      </c>
      <c r="E57" s="19" t="s">
        <v>60</v>
      </c>
      <c r="F57" s="21">
        <f t="shared" si="2"/>
        <v>0</v>
      </c>
      <c r="G57" s="22">
        <f t="shared" si="3"/>
        <v>0</v>
      </c>
      <c r="H57" s="23">
        <v>0</v>
      </c>
      <c r="I57" s="22">
        <v>0</v>
      </c>
      <c r="J57" s="23">
        <v>0</v>
      </c>
      <c r="K57" s="22">
        <v>0</v>
      </c>
      <c r="L57" s="23">
        <v>0</v>
      </c>
      <c r="M57" s="22">
        <v>0</v>
      </c>
      <c r="N57" s="24">
        <v>0</v>
      </c>
      <c r="O57" s="25">
        <v>0</v>
      </c>
      <c r="P57" s="23">
        <v>0</v>
      </c>
      <c r="Q57" s="22">
        <v>0</v>
      </c>
      <c r="R57" s="23">
        <v>0</v>
      </c>
      <c r="S57" s="22">
        <v>0</v>
      </c>
    </row>
    <row r="58" spans="1:19" x14ac:dyDescent="0.35">
      <c r="A58" s="19" t="s">
        <v>133</v>
      </c>
      <c r="B58" s="20" t="s">
        <v>207</v>
      </c>
      <c r="C58" s="19" t="s">
        <v>201</v>
      </c>
      <c r="D58" s="19" t="s">
        <v>215</v>
      </c>
      <c r="E58" s="19" t="s">
        <v>61</v>
      </c>
      <c r="F58" s="21">
        <f t="shared" si="2"/>
        <v>109901</v>
      </c>
      <c r="G58" s="22">
        <f t="shared" si="3"/>
        <v>2</v>
      </c>
      <c r="H58" s="23">
        <v>109901</v>
      </c>
      <c r="I58" s="22">
        <v>2</v>
      </c>
      <c r="J58" s="23">
        <v>0</v>
      </c>
      <c r="K58" s="22">
        <v>0</v>
      </c>
      <c r="L58" s="23">
        <v>0</v>
      </c>
      <c r="M58" s="22">
        <v>0</v>
      </c>
      <c r="N58" s="24">
        <v>0</v>
      </c>
      <c r="O58" s="25">
        <v>0</v>
      </c>
      <c r="P58" s="23">
        <v>0</v>
      </c>
      <c r="Q58" s="22">
        <v>0</v>
      </c>
      <c r="R58" s="23">
        <v>0</v>
      </c>
      <c r="S58" s="22">
        <v>0</v>
      </c>
    </row>
    <row r="59" spans="1:19" x14ac:dyDescent="0.35">
      <c r="A59" s="19" t="s">
        <v>134</v>
      </c>
      <c r="B59" s="20" t="s">
        <v>297</v>
      </c>
      <c r="C59" s="19" t="s">
        <v>202</v>
      </c>
      <c r="D59" s="19" t="s">
        <v>214</v>
      </c>
      <c r="E59" s="19" t="s">
        <v>62</v>
      </c>
      <c r="F59" s="21">
        <f t="shared" si="2"/>
        <v>18403471</v>
      </c>
      <c r="G59" s="22">
        <f t="shared" si="3"/>
        <v>2</v>
      </c>
      <c r="H59" s="23">
        <v>0</v>
      </c>
      <c r="I59" s="22">
        <v>0</v>
      </c>
      <c r="J59" s="23">
        <v>17903471</v>
      </c>
      <c r="K59" s="22">
        <v>1</v>
      </c>
      <c r="L59" s="23">
        <v>0</v>
      </c>
      <c r="M59" s="22">
        <v>0</v>
      </c>
      <c r="N59" s="24">
        <v>0</v>
      </c>
      <c r="O59" s="25">
        <v>0</v>
      </c>
      <c r="P59" s="23">
        <v>0</v>
      </c>
      <c r="Q59" s="22">
        <v>0</v>
      </c>
      <c r="R59" s="23">
        <v>500000</v>
      </c>
      <c r="S59" s="22">
        <v>1</v>
      </c>
    </row>
    <row r="60" spans="1:19" x14ac:dyDescent="0.35">
      <c r="A60" s="19" t="s">
        <v>135</v>
      </c>
      <c r="B60" s="20" t="s">
        <v>288</v>
      </c>
      <c r="C60" s="19" t="s">
        <v>203</v>
      </c>
      <c r="D60" s="19" t="s">
        <v>215</v>
      </c>
      <c r="E60" s="19" t="s">
        <v>63</v>
      </c>
      <c r="F60" s="21">
        <f t="shared" si="2"/>
        <v>143660</v>
      </c>
      <c r="G60" s="22">
        <f t="shared" si="3"/>
        <v>1</v>
      </c>
      <c r="H60" s="23">
        <v>143660</v>
      </c>
      <c r="I60" s="22">
        <v>1</v>
      </c>
      <c r="J60" s="23">
        <v>0</v>
      </c>
      <c r="K60" s="22">
        <v>0</v>
      </c>
      <c r="L60" s="23">
        <v>0</v>
      </c>
      <c r="M60" s="22">
        <v>0</v>
      </c>
      <c r="N60" s="24">
        <v>0</v>
      </c>
      <c r="O60" s="25">
        <v>0</v>
      </c>
      <c r="P60" s="23">
        <v>0</v>
      </c>
      <c r="Q60" s="22">
        <v>0</v>
      </c>
      <c r="R60" s="23">
        <v>0</v>
      </c>
      <c r="S60" s="22">
        <v>0</v>
      </c>
    </row>
    <row r="61" spans="1:19" x14ac:dyDescent="0.35">
      <c r="A61" s="19" t="s">
        <v>136</v>
      </c>
      <c r="B61" s="20" t="s">
        <v>275</v>
      </c>
      <c r="C61" s="19" t="s">
        <v>204</v>
      </c>
      <c r="D61" s="19" t="s">
        <v>215</v>
      </c>
      <c r="E61" s="19" t="s">
        <v>64</v>
      </c>
      <c r="F61" s="21">
        <f t="shared" si="2"/>
        <v>1499406</v>
      </c>
      <c r="G61" s="22">
        <f t="shared" si="3"/>
        <v>3</v>
      </c>
      <c r="H61" s="23">
        <v>147589</v>
      </c>
      <c r="I61" s="22">
        <v>2</v>
      </c>
      <c r="J61" s="23">
        <v>0</v>
      </c>
      <c r="K61" s="22">
        <v>0</v>
      </c>
      <c r="L61" s="23">
        <v>1351817</v>
      </c>
      <c r="M61" s="22">
        <v>1</v>
      </c>
      <c r="N61" s="24">
        <v>0</v>
      </c>
      <c r="O61" s="25">
        <v>0</v>
      </c>
      <c r="P61" s="23">
        <v>0</v>
      </c>
      <c r="Q61" s="22">
        <v>0</v>
      </c>
      <c r="R61" s="23">
        <v>0</v>
      </c>
      <c r="S61" s="22">
        <v>0</v>
      </c>
    </row>
    <row r="62" spans="1:19" x14ac:dyDescent="0.35">
      <c r="A62" s="19" t="s">
        <v>137</v>
      </c>
      <c r="B62" s="20" t="s">
        <v>276</v>
      </c>
      <c r="C62" s="19" t="s">
        <v>205</v>
      </c>
      <c r="D62" s="19" t="s">
        <v>215</v>
      </c>
      <c r="E62" s="19" t="s">
        <v>65</v>
      </c>
      <c r="F62" s="21">
        <f t="shared" si="2"/>
        <v>489512</v>
      </c>
      <c r="G62" s="22">
        <f t="shared" si="3"/>
        <v>3</v>
      </c>
      <c r="H62" s="23">
        <v>84512</v>
      </c>
      <c r="I62" s="22">
        <v>2</v>
      </c>
      <c r="J62" s="23">
        <v>0</v>
      </c>
      <c r="K62" s="22">
        <v>0</v>
      </c>
      <c r="L62" s="23">
        <v>405000</v>
      </c>
      <c r="M62" s="22">
        <v>1</v>
      </c>
      <c r="N62" s="24">
        <v>0</v>
      </c>
      <c r="O62" s="25">
        <v>0</v>
      </c>
      <c r="P62" s="23">
        <v>0</v>
      </c>
      <c r="Q62" s="22">
        <v>0</v>
      </c>
      <c r="R62" s="23">
        <v>0</v>
      </c>
      <c r="S62" s="22">
        <v>0</v>
      </c>
    </row>
    <row r="63" spans="1:19" x14ac:dyDescent="0.35">
      <c r="A63" s="19" t="s">
        <v>138</v>
      </c>
      <c r="B63" s="20" t="s">
        <v>277</v>
      </c>
      <c r="C63" s="19" t="s">
        <v>206</v>
      </c>
      <c r="D63" s="19" t="s">
        <v>215</v>
      </c>
      <c r="E63" s="19" t="s">
        <v>66</v>
      </c>
      <c r="F63" s="21">
        <f t="shared" si="2"/>
        <v>371628</v>
      </c>
      <c r="G63" s="22">
        <f t="shared" si="3"/>
        <v>2</v>
      </c>
      <c r="H63" s="23">
        <v>371628</v>
      </c>
      <c r="I63" s="22">
        <v>2</v>
      </c>
      <c r="J63" s="23">
        <v>0</v>
      </c>
      <c r="K63" s="22">
        <v>0</v>
      </c>
      <c r="L63" s="23">
        <v>0</v>
      </c>
      <c r="M63" s="22">
        <v>0</v>
      </c>
      <c r="N63" s="24">
        <v>0</v>
      </c>
      <c r="O63" s="25">
        <v>0</v>
      </c>
      <c r="P63" s="23">
        <v>0</v>
      </c>
      <c r="Q63" s="22">
        <v>0</v>
      </c>
      <c r="R63" s="23">
        <v>0</v>
      </c>
      <c r="S63" s="22">
        <v>0</v>
      </c>
    </row>
    <row r="64" spans="1:19" x14ac:dyDescent="0.35">
      <c r="A64" s="19" t="s">
        <v>139</v>
      </c>
      <c r="B64" s="20" t="s">
        <v>278</v>
      </c>
      <c r="C64" s="19" t="s">
        <v>207</v>
      </c>
      <c r="D64" s="19" t="s">
        <v>215</v>
      </c>
      <c r="E64" s="19" t="s">
        <v>67</v>
      </c>
      <c r="F64" s="21">
        <f t="shared" si="2"/>
        <v>150409</v>
      </c>
      <c r="G64" s="22">
        <f t="shared" si="3"/>
        <v>2</v>
      </c>
      <c r="H64" s="23">
        <v>150409</v>
      </c>
      <c r="I64" s="22">
        <v>2</v>
      </c>
      <c r="J64" s="23">
        <v>0</v>
      </c>
      <c r="K64" s="22">
        <v>0</v>
      </c>
      <c r="L64" s="23">
        <v>0</v>
      </c>
      <c r="M64" s="22">
        <v>0</v>
      </c>
      <c r="N64" s="24">
        <v>0</v>
      </c>
      <c r="O64" s="25">
        <v>0</v>
      </c>
      <c r="P64" s="23">
        <v>0</v>
      </c>
      <c r="Q64" s="22">
        <v>0</v>
      </c>
      <c r="R64" s="23">
        <v>0</v>
      </c>
      <c r="S64" s="22">
        <v>0</v>
      </c>
    </row>
    <row r="65" spans="1:19" x14ac:dyDescent="0.35">
      <c r="A65" s="19" t="s">
        <v>140</v>
      </c>
      <c r="B65" s="20" t="s">
        <v>279</v>
      </c>
      <c r="C65" s="19" t="s">
        <v>208</v>
      </c>
      <c r="D65" s="19" t="s">
        <v>215</v>
      </c>
      <c r="E65" s="19" t="s">
        <v>68</v>
      </c>
      <c r="F65" s="21">
        <f t="shared" si="2"/>
        <v>6905000</v>
      </c>
      <c r="G65" s="22">
        <f t="shared" si="3"/>
        <v>3</v>
      </c>
      <c r="H65" s="23">
        <v>0</v>
      </c>
      <c r="I65" s="22">
        <v>0</v>
      </c>
      <c r="J65" s="23">
        <v>0</v>
      </c>
      <c r="K65" s="22">
        <v>0</v>
      </c>
      <c r="L65" s="23">
        <v>4005000</v>
      </c>
      <c r="M65" s="22">
        <v>2</v>
      </c>
      <c r="N65" s="24">
        <v>0</v>
      </c>
      <c r="O65" s="25">
        <v>0</v>
      </c>
      <c r="P65" s="23">
        <v>0</v>
      </c>
      <c r="Q65" s="22">
        <v>0</v>
      </c>
      <c r="R65" s="23">
        <v>2900000</v>
      </c>
      <c r="S65" s="22">
        <v>1</v>
      </c>
    </row>
    <row r="66" spans="1:19" x14ac:dyDescent="0.35">
      <c r="A66" s="19" t="s">
        <v>141</v>
      </c>
      <c r="B66" s="20" t="s">
        <v>280</v>
      </c>
      <c r="C66" s="19" t="s">
        <v>153</v>
      </c>
      <c r="D66" s="19" t="s">
        <v>215</v>
      </c>
      <c r="E66" s="19" t="s">
        <v>69</v>
      </c>
      <c r="F66" s="21">
        <f t="shared" si="2"/>
        <v>5135489</v>
      </c>
      <c r="G66" s="22">
        <f t="shared" si="3"/>
        <v>4</v>
      </c>
      <c r="H66" s="23">
        <v>0</v>
      </c>
      <c r="I66" s="22">
        <v>0</v>
      </c>
      <c r="J66" s="23">
        <v>0</v>
      </c>
      <c r="K66" s="22">
        <v>0</v>
      </c>
      <c r="L66" s="23">
        <v>4568770</v>
      </c>
      <c r="M66" s="22">
        <v>3</v>
      </c>
      <c r="N66" s="24">
        <v>0</v>
      </c>
      <c r="O66" s="25">
        <v>0</v>
      </c>
      <c r="P66" s="23">
        <v>0</v>
      </c>
      <c r="Q66" s="22">
        <v>0</v>
      </c>
      <c r="R66" s="23">
        <v>566719</v>
      </c>
      <c r="S66" s="22">
        <v>1</v>
      </c>
    </row>
    <row r="67" spans="1:19" x14ac:dyDescent="0.35">
      <c r="A67" s="19" t="s">
        <v>142</v>
      </c>
      <c r="B67" s="20" t="s">
        <v>281</v>
      </c>
      <c r="C67" s="19" t="s">
        <v>209</v>
      </c>
      <c r="D67" s="19" t="s">
        <v>215</v>
      </c>
      <c r="E67" s="19" t="s">
        <v>70</v>
      </c>
      <c r="F67" s="21">
        <f t="shared" ref="F67:F74" si="4">H67+J67+L67+N67+P67+R67</f>
        <v>9433169</v>
      </c>
      <c r="G67" s="22">
        <f t="shared" ref="G67:G74" si="5">I67+K67+M67+O67+Q67+S67</f>
        <v>3</v>
      </c>
      <c r="H67" s="23">
        <v>9303169</v>
      </c>
      <c r="I67" s="22">
        <v>2</v>
      </c>
      <c r="J67" s="23">
        <v>0</v>
      </c>
      <c r="K67" s="22">
        <v>0</v>
      </c>
      <c r="L67" s="23">
        <v>130000</v>
      </c>
      <c r="M67" s="22">
        <v>1</v>
      </c>
      <c r="N67" s="24">
        <v>0</v>
      </c>
      <c r="O67" s="25">
        <v>0</v>
      </c>
      <c r="P67" s="23">
        <v>0</v>
      </c>
      <c r="Q67" s="22">
        <v>0</v>
      </c>
      <c r="R67" s="23">
        <v>0</v>
      </c>
      <c r="S67" s="22">
        <v>0</v>
      </c>
    </row>
    <row r="68" spans="1:19" x14ac:dyDescent="0.35">
      <c r="A68" s="19" t="s">
        <v>143</v>
      </c>
      <c r="B68" s="20" t="s">
        <v>282</v>
      </c>
      <c r="C68" s="19" t="s">
        <v>210</v>
      </c>
      <c r="D68" s="19" t="s">
        <v>215</v>
      </c>
      <c r="E68" s="19" t="s">
        <v>71</v>
      </c>
      <c r="F68" s="21">
        <f t="shared" si="4"/>
        <v>918948</v>
      </c>
      <c r="G68" s="22">
        <f t="shared" si="5"/>
        <v>4</v>
      </c>
      <c r="H68" s="23">
        <v>603494</v>
      </c>
      <c r="I68" s="22">
        <v>2</v>
      </c>
      <c r="J68" s="23">
        <v>0</v>
      </c>
      <c r="K68" s="22">
        <v>0</v>
      </c>
      <c r="L68" s="23">
        <v>315454</v>
      </c>
      <c r="M68" s="22">
        <v>2</v>
      </c>
      <c r="N68" s="24">
        <v>0</v>
      </c>
      <c r="O68" s="25">
        <v>0</v>
      </c>
      <c r="P68" s="23">
        <v>0</v>
      </c>
      <c r="Q68" s="22">
        <v>0</v>
      </c>
      <c r="R68" s="23">
        <v>0</v>
      </c>
      <c r="S68" s="22">
        <v>0</v>
      </c>
    </row>
    <row r="69" spans="1:19" x14ac:dyDescent="0.35">
      <c r="A69" s="19" t="s">
        <v>144</v>
      </c>
      <c r="B69" s="20" t="s">
        <v>296</v>
      </c>
      <c r="C69" s="19" t="s">
        <v>211</v>
      </c>
      <c r="D69" s="19" t="s">
        <v>215</v>
      </c>
      <c r="E69" s="19" t="s">
        <v>72</v>
      </c>
      <c r="F69" s="21">
        <f t="shared" si="4"/>
        <v>340716</v>
      </c>
      <c r="G69" s="22">
        <f t="shared" si="5"/>
        <v>2</v>
      </c>
      <c r="H69" s="23">
        <v>340716</v>
      </c>
      <c r="I69" s="22">
        <v>2</v>
      </c>
      <c r="J69" s="23">
        <v>0</v>
      </c>
      <c r="K69" s="22">
        <v>0</v>
      </c>
      <c r="L69" s="23">
        <v>0</v>
      </c>
      <c r="M69" s="22">
        <v>0</v>
      </c>
      <c r="N69" s="24">
        <v>0</v>
      </c>
      <c r="O69" s="25">
        <v>0</v>
      </c>
      <c r="P69" s="23">
        <v>0</v>
      </c>
      <c r="Q69" s="22">
        <v>0</v>
      </c>
      <c r="R69" s="23">
        <v>0</v>
      </c>
      <c r="S69" s="22">
        <v>0</v>
      </c>
    </row>
    <row r="70" spans="1:19" x14ac:dyDescent="0.35">
      <c r="A70" s="19" t="s">
        <v>145</v>
      </c>
      <c r="B70" s="20" t="s">
        <v>283</v>
      </c>
      <c r="C70" s="19" t="s">
        <v>212</v>
      </c>
      <c r="D70" s="19" t="s">
        <v>215</v>
      </c>
      <c r="E70" s="19" t="s">
        <v>73</v>
      </c>
      <c r="F70" s="21">
        <f t="shared" si="4"/>
        <v>679754</v>
      </c>
      <c r="G70" s="22">
        <f t="shared" si="5"/>
        <v>2</v>
      </c>
      <c r="H70" s="23">
        <v>679754</v>
      </c>
      <c r="I70" s="22">
        <v>2</v>
      </c>
      <c r="J70" s="23">
        <v>0</v>
      </c>
      <c r="K70" s="22">
        <v>0</v>
      </c>
      <c r="L70" s="23">
        <v>0</v>
      </c>
      <c r="M70" s="22">
        <v>0</v>
      </c>
      <c r="N70" s="24">
        <v>0</v>
      </c>
      <c r="O70" s="25">
        <v>0</v>
      </c>
      <c r="P70" s="23">
        <v>0</v>
      </c>
      <c r="Q70" s="22">
        <v>0</v>
      </c>
      <c r="R70" s="23">
        <v>0</v>
      </c>
      <c r="S70" s="22">
        <v>0</v>
      </c>
    </row>
    <row r="71" spans="1:19" x14ac:dyDescent="0.35">
      <c r="A71" s="19" t="s">
        <v>146</v>
      </c>
      <c r="B71" s="20" t="s">
        <v>284</v>
      </c>
      <c r="C71" s="19" t="s">
        <v>213</v>
      </c>
      <c r="D71" s="19" t="s">
        <v>215</v>
      </c>
      <c r="E71" s="19" t="s">
        <v>74</v>
      </c>
      <c r="F71" s="21">
        <f t="shared" si="4"/>
        <v>363598</v>
      </c>
      <c r="G71" s="22">
        <f t="shared" si="5"/>
        <v>3</v>
      </c>
      <c r="H71" s="23">
        <v>363598</v>
      </c>
      <c r="I71" s="22">
        <v>3</v>
      </c>
      <c r="J71" s="23">
        <v>0</v>
      </c>
      <c r="K71" s="22">
        <v>0</v>
      </c>
      <c r="L71" s="23">
        <v>0</v>
      </c>
      <c r="M71" s="22">
        <v>0</v>
      </c>
      <c r="N71" s="24">
        <v>0</v>
      </c>
      <c r="O71" s="25">
        <v>0</v>
      </c>
      <c r="P71" s="23">
        <v>0</v>
      </c>
      <c r="Q71" s="22">
        <v>0</v>
      </c>
      <c r="R71" s="23">
        <v>0</v>
      </c>
      <c r="S71" s="22">
        <v>0</v>
      </c>
    </row>
    <row r="72" spans="1:19" x14ac:dyDescent="0.35">
      <c r="A72" s="19" t="s">
        <v>147</v>
      </c>
      <c r="B72" s="20" t="s">
        <v>285</v>
      </c>
      <c r="C72" s="19" t="s">
        <v>178</v>
      </c>
      <c r="D72" s="19" t="s">
        <v>215</v>
      </c>
      <c r="E72" s="19" t="s">
        <v>75</v>
      </c>
      <c r="F72" s="21">
        <f t="shared" si="4"/>
        <v>262525</v>
      </c>
      <c r="G72" s="22">
        <f t="shared" si="5"/>
        <v>3</v>
      </c>
      <c r="H72" s="23">
        <v>25272</v>
      </c>
      <c r="I72" s="22">
        <v>1</v>
      </c>
      <c r="J72" s="23">
        <v>0</v>
      </c>
      <c r="K72" s="22">
        <v>0</v>
      </c>
      <c r="L72" s="23">
        <v>237253</v>
      </c>
      <c r="M72" s="22">
        <v>2</v>
      </c>
      <c r="N72" s="24">
        <v>0</v>
      </c>
      <c r="O72" s="25">
        <v>0</v>
      </c>
      <c r="P72" s="23">
        <v>0</v>
      </c>
      <c r="Q72" s="22">
        <v>0</v>
      </c>
      <c r="R72" s="23">
        <v>0</v>
      </c>
      <c r="S72" s="22">
        <v>0</v>
      </c>
    </row>
    <row r="73" spans="1:19" x14ac:dyDescent="0.35">
      <c r="A73" s="19" t="s">
        <v>148</v>
      </c>
      <c r="B73" s="20" t="s">
        <v>286</v>
      </c>
      <c r="C73" s="19" t="s">
        <v>155</v>
      </c>
      <c r="D73" s="19" t="s">
        <v>215</v>
      </c>
      <c r="E73" s="19" t="s">
        <v>76</v>
      </c>
      <c r="F73" s="21">
        <f t="shared" si="4"/>
        <v>0</v>
      </c>
      <c r="G73" s="22">
        <f t="shared" si="5"/>
        <v>0</v>
      </c>
      <c r="H73" s="23">
        <v>0</v>
      </c>
      <c r="I73" s="22">
        <v>0</v>
      </c>
      <c r="J73" s="23">
        <v>0</v>
      </c>
      <c r="K73" s="22">
        <v>0</v>
      </c>
      <c r="L73" s="23">
        <v>0</v>
      </c>
      <c r="M73" s="22">
        <v>0</v>
      </c>
      <c r="N73" s="24">
        <v>0</v>
      </c>
      <c r="O73" s="25">
        <v>0</v>
      </c>
      <c r="P73" s="23">
        <v>0</v>
      </c>
      <c r="Q73" s="22">
        <v>0</v>
      </c>
      <c r="R73" s="23">
        <v>0</v>
      </c>
      <c r="S73" s="22">
        <v>0</v>
      </c>
    </row>
    <row r="74" spans="1:19" x14ac:dyDescent="0.35">
      <c r="A74" s="27" t="s">
        <v>149</v>
      </c>
      <c r="B74" s="28" t="s">
        <v>287</v>
      </c>
      <c r="C74" s="27" t="s">
        <v>195</v>
      </c>
      <c r="D74" s="27" t="s">
        <v>215</v>
      </c>
      <c r="E74" s="27" t="s">
        <v>77</v>
      </c>
      <c r="F74" s="29">
        <f t="shared" si="4"/>
        <v>166996</v>
      </c>
      <c r="G74" s="30">
        <f t="shared" si="5"/>
        <v>2</v>
      </c>
      <c r="H74" s="31">
        <v>150296</v>
      </c>
      <c r="I74" s="30">
        <v>1</v>
      </c>
      <c r="J74" s="31">
        <v>0</v>
      </c>
      <c r="K74" s="30">
        <v>0</v>
      </c>
      <c r="L74" s="31">
        <v>16700</v>
      </c>
      <c r="M74" s="30">
        <v>1</v>
      </c>
      <c r="N74" s="32">
        <v>0</v>
      </c>
      <c r="O74" s="33">
        <v>0</v>
      </c>
      <c r="P74" s="31">
        <v>0</v>
      </c>
      <c r="Q74" s="30">
        <v>0</v>
      </c>
      <c r="R74" s="31">
        <v>0</v>
      </c>
      <c r="S74" s="30">
        <v>0</v>
      </c>
    </row>
    <row r="75" spans="1:19" s="12" customFormat="1" x14ac:dyDescent="0.35">
      <c r="B75" s="36"/>
      <c r="F75" s="37">
        <f>SUM(F3:F74)</f>
        <v>156270288</v>
      </c>
      <c r="G75" s="38"/>
      <c r="H75" s="37">
        <f>SUM(H3:H74)</f>
        <v>25771852</v>
      </c>
      <c r="I75" s="38"/>
      <c r="J75" s="37">
        <f>SUM(J3:J74)</f>
        <v>71184810</v>
      </c>
      <c r="K75" s="38"/>
      <c r="L75" s="37">
        <f>SUM(L3:L74)</f>
        <v>48789451</v>
      </c>
      <c r="M75" s="38"/>
      <c r="N75" s="37">
        <f>SUM(N3:N74)</f>
        <v>0</v>
      </c>
      <c r="O75" s="39"/>
      <c r="P75" s="37">
        <f>SUM(P3:P74)</f>
        <v>0</v>
      </c>
      <c r="Q75" s="38"/>
      <c r="R75" s="37">
        <f>SUM(R3:R74)</f>
        <v>10524175</v>
      </c>
      <c r="S75" s="38"/>
    </row>
    <row r="77" spans="1:19" x14ac:dyDescent="0.35">
      <c r="A77" t="s">
        <v>303</v>
      </c>
    </row>
  </sheetData>
  <autoFilter ref="A2:S2" xr:uid="{0F8A0FF7-8725-4D3D-BB70-D4C6F3877AD0}">
    <sortState xmlns:xlrd2="http://schemas.microsoft.com/office/spreadsheetml/2017/richdata2" ref="A3:S74">
      <sortCondition ref="E2"/>
    </sortState>
  </autoFilter>
  <mergeCells count="2">
    <mergeCell ref="H1:S1"/>
    <mergeCell ref="A1:G1"/>
  </mergeCells>
  <pageMargins left="0.7" right="0.7" top="0.75" bottom="0.75" header="0.3" footer="0.3"/>
  <pageSetup orientation="portrait" horizontalDpi="300"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6970F6-DA7A-4CE0-B72E-73A77F6C535F}">
  <dimension ref="A1:S75"/>
  <sheetViews>
    <sheetView tabSelected="1" zoomScale="110" zoomScaleNormal="110" workbookViewId="0">
      <pane ySplit="2" topLeftCell="A59" activePane="bottomLeft" state="frozen"/>
      <selection pane="bottomLeft" activeCell="A69" sqref="A69"/>
    </sheetView>
  </sheetViews>
  <sheetFormatPr defaultRowHeight="14.5" x14ac:dyDescent="0.35"/>
  <cols>
    <col min="1" max="1" width="41" customWidth="1"/>
    <col min="2" max="2" width="20.7265625" style="5" customWidth="1"/>
    <col min="3" max="3" width="13.81640625" bestFit="1" customWidth="1"/>
    <col min="4" max="4" width="9.453125" style="13" customWidth="1"/>
    <col min="5" max="5" width="11.1796875" style="13" customWidth="1"/>
    <col min="6" max="6" width="16.453125" bestFit="1" customWidth="1"/>
    <col min="7" max="7" width="9.26953125" style="13" customWidth="1"/>
    <col min="8" max="8" width="15.26953125" style="3" bestFit="1" customWidth="1"/>
    <col min="9" max="9" width="8" style="13" customWidth="1"/>
    <col min="10" max="10" width="16.54296875" style="3" bestFit="1" customWidth="1"/>
    <col min="11" max="11" width="9.54296875" style="13" customWidth="1"/>
    <col min="12" max="12" width="15.26953125" style="3" bestFit="1" customWidth="1"/>
    <col min="13" max="13" width="11.1796875" style="13" customWidth="1"/>
    <col min="14" max="14" width="14" style="5" bestFit="1" customWidth="1"/>
    <col min="15" max="15" width="9.453125" style="18" customWidth="1"/>
    <col min="16" max="16" width="17.81640625" bestFit="1" customWidth="1"/>
    <col min="17" max="17" width="15.1796875" style="13" customWidth="1"/>
    <col min="18" max="18" width="15.26953125" style="3" bestFit="1" customWidth="1"/>
    <col min="19" max="19" width="8.54296875" style="13" customWidth="1"/>
    <col min="20" max="20" width="11.1796875" customWidth="1"/>
  </cols>
  <sheetData>
    <row r="1" spans="1:19" ht="15.5" x14ac:dyDescent="0.35">
      <c r="A1" s="46" t="s">
        <v>306</v>
      </c>
      <c r="B1" s="46"/>
      <c r="C1" s="46"/>
      <c r="D1" s="46"/>
      <c r="E1" s="46"/>
      <c r="F1" s="46"/>
      <c r="G1" s="47"/>
      <c r="H1" s="48" t="s">
        <v>230</v>
      </c>
      <c r="I1" s="48"/>
      <c r="J1" s="48"/>
      <c r="K1" s="48"/>
      <c r="L1" s="48"/>
      <c r="M1" s="48"/>
      <c r="N1" s="48"/>
      <c r="O1" s="48"/>
      <c r="P1" s="48"/>
      <c r="Q1" s="48"/>
      <c r="R1" s="48"/>
      <c r="S1" s="48"/>
    </row>
    <row r="2" spans="1:19" s="34" customFormat="1" ht="66" customHeight="1" x14ac:dyDescent="0.35">
      <c r="A2" s="40" t="s">
        <v>0</v>
      </c>
      <c r="B2" s="9" t="s">
        <v>216</v>
      </c>
      <c r="C2" s="8" t="s">
        <v>1</v>
      </c>
      <c r="D2" s="14" t="s">
        <v>302</v>
      </c>
      <c r="E2" s="14" t="s">
        <v>2</v>
      </c>
      <c r="F2" s="14" t="s">
        <v>4</v>
      </c>
      <c r="G2" s="14" t="s">
        <v>218</v>
      </c>
      <c r="H2" s="15" t="s">
        <v>217</v>
      </c>
      <c r="I2" s="14" t="s">
        <v>219</v>
      </c>
      <c r="J2" s="15" t="s">
        <v>225</v>
      </c>
      <c r="K2" s="14" t="s">
        <v>220</v>
      </c>
      <c r="L2" s="15" t="s">
        <v>228</v>
      </c>
      <c r="M2" s="14" t="s">
        <v>221</v>
      </c>
      <c r="N2" s="35" t="s">
        <v>226</v>
      </c>
      <c r="O2" s="17" t="s">
        <v>222</v>
      </c>
      <c r="P2" s="15" t="s">
        <v>227</v>
      </c>
      <c r="Q2" s="14" t="s">
        <v>223</v>
      </c>
      <c r="R2" s="16" t="s">
        <v>229</v>
      </c>
      <c r="S2" s="14" t="s">
        <v>224</v>
      </c>
    </row>
    <row r="3" spans="1:19" x14ac:dyDescent="0.35">
      <c r="A3" t="s">
        <v>78</v>
      </c>
      <c r="B3" s="20" t="s">
        <v>191</v>
      </c>
      <c r="C3" s="19" t="s">
        <v>150</v>
      </c>
      <c r="D3" s="22" t="s">
        <v>215</v>
      </c>
      <c r="E3" s="22" t="s">
        <v>6</v>
      </c>
      <c r="F3" s="41">
        <f t="shared" ref="F3:F34" si="0">H3+J3+L3+N3+P3+R3</f>
        <v>85593</v>
      </c>
      <c r="G3" s="22">
        <f t="shared" ref="G3:G34" si="1">I3+K3+M3+O3+Q3+S3</f>
        <v>2</v>
      </c>
      <c r="H3" s="23">
        <v>30000</v>
      </c>
      <c r="I3" s="22">
        <v>1</v>
      </c>
      <c r="J3" s="23">
        <v>0</v>
      </c>
      <c r="K3" s="22">
        <v>0</v>
      </c>
      <c r="L3" s="23">
        <v>55593</v>
      </c>
      <c r="M3" s="22">
        <v>1</v>
      </c>
      <c r="N3" s="24">
        <v>0</v>
      </c>
      <c r="O3" s="25">
        <v>0</v>
      </c>
      <c r="P3" s="23">
        <v>0</v>
      </c>
      <c r="Q3" s="22">
        <v>0</v>
      </c>
      <c r="R3" s="23">
        <v>0</v>
      </c>
      <c r="S3" s="22">
        <v>0</v>
      </c>
    </row>
    <row r="4" spans="1:19" x14ac:dyDescent="0.35">
      <c r="A4" t="s">
        <v>79</v>
      </c>
      <c r="B4" s="20" t="s">
        <v>236</v>
      </c>
      <c r="C4" s="19" t="s">
        <v>151</v>
      </c>
      <c r="D4" s="22" t="s">
        <v>215</v>
      </c>
      <c r="E4" s="22" t="s">
        <v>7</v>
      </c>
      <c r="F4" s="41">
        <f t="shared" si="0"/>
        <v>245839</v>
      </c>
      <c r="G4" s="22">
        <f t="shared" si="1"/>
        <v>4</v>
      </c>
      <c r="H4" s="23">
        <v>81826</v>
      </c>
      <c r="I4" s="22">
        <v>2</v>
      </c>
      <c r="J4" s="23">
        <v>0</v>
      </c>
      <c r="K4" s="22">
        <v>0</v>
      </c>
      <c r="L4" s="23">
        <v>164013</v>
      </c>
      <c r="M4" s="22">
        <v>2</v>
      </c>
      <c r="N4" s="24">
        <v>0</v>
      </c>
      <c r="O4" s="25">
        <v>0</v>
      </c>
      <c r="P4" s="23">
        <v>0</v>
      </c>
      <c r="Q4" s="22">
        <v>0</v>
      </c>
      <c r="R4" s="23">
        <v>0</v>
      </c>
      <c r="S4" s="22">
        <v>0</v>
      </c>
    </row>
    <row r="5" spans="1:19" x14ac:dyDescent="0.35">
      <c r="A5" t="s">
        <v>80</v>
      </c>
      <c r="B5" s="20" t="s">
        <v>237</v>
      </c>
      <c r="C5" s="19" t="s">
        <v>152</v>
      </c>
      <c r="D5" s="22" t="s">
        <v>215</v>
      </c>
      <c r="E5" s="22" t="s">
        <v>8</v>
      </c>
      <c r="F5" s="41">
        <f t="shared" si="0"/>
        <v>246207</v>
      </c>
      <c r="G5" s="22">
        <f t="shared" si="1"/>
        <v>4</v>
      </c>
      <c r="H5" s="23">
        <v>182118</v>
      </c>
      <c r="I5" s="22">
        <v>2</v>
      </c>
      <c r="J5" s="23">
        <v>0</v>
      </c>
      <c r="K5" s="22">
        <v>0</v>
      </c>
      <c r="L5" s="23">
        <v>64089</v>
      </c>
      <c r="M5" s="22">
        <v>2</v>
      </c>
      <c r="N5" s="24">
        <v>0</v>
      </c>
      <c r="O5" s="25">
        <v>0</v>
      </c>
      <c r="P5" s="23">
        <v>0</v>
      </c>
      <c r="Q5" s="22">
        <v>0</v>
      </c>
      <c r="R5" s="23">
        <v>0</v>
      </c>
      <c r="S5" s="22">
        <v>0</v>
      </c>
    </row>
    <row r="6" spans="1:19" x14ac:dyDescent="0.35">
      <c r="A6" t="s">
        <v>81</v>
      </c>
      <c r="B6" s="20" t="s">
        <v>238</v>
      </c>
      <c r="C6" s="19" t="s">
        <v>153</v>
      </c>
      <c r="D6" s="22" t="s">
        <v>215</v>
      </c>
      <c r="E6" s="22" t="s">
        <v>9</v>
      </c>
      <c r="F6" s="41">
        <f t="shared" si="0"/>
        <v>691549</v>
      </c>
      <c r="G6" s="22">
        <f t="shared" si="1"/>
        <v>8</v>
      </c>
      <c r="H6" s="23">
        <v>485749</v>
      </c>
      <c r="I6" s="22">
        <v>3</v>
      </c>
      <c r="J6" s="23">
        <v>0</v>
      </c>
      <c r="K6" s="22">
        <v>0</v>
      </c>
      <c r="L6" s="23">
        <v>163855</v>
      </c>
      <c r="M6" s="22">
        <v>3</v>
      </c>
      <c r="N6" s="24">
        <v>0</v>
      </c>
      <c r="O6" s="25">
        <v>0</v>
      </c>
      <c r="P6" s="23">
        <v>0</v>
      </c>
      <c r="Q6" s="22">
        <v>0</v>
      </c>
      <c r="R6" s="23">
        <v>41945</v>
      </c>
      <c r="S6" s="22">
        <v>2</v>
      </c>
    </row>
    <row r="7" spans="1:19" x14ac:dyDescent="0.35">
      <c r="A7" t="s">
        <v>82</v>
      </c>
      <c r="B7" s="20" t="s">
        <v>239</v>
      </c>
      <c r="C7" s="19" t="s">
        <v>154</v>
      </c>
      <c r="D7" s="22" t="s">
        <v>215</v>
      </c>
      <c r="E7" s="22" t="s">
        <v>10</v>
      </c>
      <c r="F7" s="41">
        <f t="shared" si="0"/>
        <v>1337618</v>
      </c>
      <c r="G7" s="22">
        <f t="shared" si="1"/>
        <v>9</v>
      </c>
      <c r="H7" s="23">
        <v>541121</v>
      </c>
      <c r="I7" s="22">
        <v>5</v>
      </c>
      <c r="J7" s="23">
        <v>0</v>
      </c>
      <c r="K7" s="22">
        <v>0</v>
      </c>
      <c r="L7" s="23">
        <v>796497</v>
      </c>
      <c r="M7" s="22">
        <v>4</v>
      </c>
      <c r="N7" s="24">
        <v>0</v>
      </c>
      <c r="O7" s="25">
        <v>0</v>
      </c>
      <c r="P7" s="23">
        <v>0</v>
      </c>
      <c r="Q7" s="22">
        <v>0</v>
      </c>
      <c r="R7" s="23">
        <v>0</v>
      </c>
      <c r="S7" s="22">
        <v>0</v>
      </c>
    </row>
    <row r="8" spans="1:19" x14ac:dyDescent="0.35">
      <c r="A8" t="s">
        <v>83</v>
      </c>
      <c r="B8" s="20" t="s">
        <v>240</v>
      </c>
      <c r="C8" s="19" t="s">
        <v>155</v>
      </c>
      <c r="D8" s="22" t="s">
        <v>215</v>
      </c>
      <c r="E8" s="22" t="s">
        <v>11</v>
      </c>
      <c r="F8" s="41">
        <f t="shared" si="0"/>
        <v>234878</v>
      </c>
      <c r="G8" s="22">
        <f t="shared" si="1"/>
        <v>5</v>
      </c>
      <c r="H8" s="23">
        <v>184715</v>
      </c>
      <c r="I8" s="22">
        <v>3</v>
      </c>
      <c r="J8" s="23">
        <v>0</v>
      </c>
      <c r="K8" s="22">
        <v>0</v>
      </c>
      <c r="L8" s="23">
        <v>14191</v>
      </c>
      <c r="M8" s="22">
        <v>1</v>
      </c>
      <c r="N8" s="24">
        <v>0</v>
      </c>
      <c r="O8" s="25">
        <v>0</v>
      </c>
      <c r="P8" s="23">
        <v>0</v>
      </c>
      <c r="Q8" s="22">
        <v>0</v>
      </c>
      <c r="R8" s="23">
        <v>35972</v>
      </c>
      <c r="S8" s="22">
        <v>1</v>
      </c>
    </row>
    <row r="9" spans="1:19" x14ac:dyDescent="0.35">
      <c r="A9" t="s">
        <v>84</v>
      </c>
      <c r="B9" s="20" t="s">
        <v>241</v>
      </c>
      <c r="C9" s="19" t="s">
        <v>156</v>
      </c>
      <c r="D9" s="22" t="s">
        <v>215</v>
      </c>
      <c r="E9" s="22" t="s">
        <v>12</v>
      </c>
      <c r="F9" s="41">
        <f t="shared" si="0"/>
        <v>312159</v>
      </c>
      <c r="G9" s="22">
        <f t="shared" si="1"/>
        <v>4</v>
      </c>
      <c r="H9" s="23">
        <v>246008</v>
      </c>
      <c r="I9" s="22">
        <v>2</v>
      </c>
      <c r="J9" s="23">
        <v>0</v>
      </c>
      <c r="K9" s="22">
        <v>0</v>
      </c>
      <c r="L9" s="23">
        <v>0</v>
      </c>
      <c r="M9" s="22">
        <v>0</v>
      </c>
      <c r="N9" s="24">
        <v>0</v>
      </c>
      <c r="O9" s="25">
        <v>0</v>
      </c>
      <c r="P9" s="23">
        <v>0</v>
      </c>
      <c r="Q9" s="22">
        <v>0</v>
      </c>
      <c r="R9" s="23">
        <v>66151</v>
      </c>
      <c r="S9" s="22">
        <v>2</v>
      </c>
    </row>
    <row r="10" spans="1:19" x14ac:dyDescent="0.35">
      <c r="A10" t="s">
        <v>85</v>
      </c>
      <c r="B10" s="20" t="s">
        <v>242</v>
      </c>
      <c r="C10" s="19" t="s">
        <v>157</v>
      </c>
      <c r="D10" s="22" t="s">
        <v>215</v>
      </c>
      <c r="E10" s="22" t="s">
        <v>13</v>
      </c>
      <c r="F10" s="41">
        <f t="shared" si="0"/>
        <v>783953</v>
      </c>
      <c r="G10" s="22">
        <f t="shared" si="1"/>
        <v>4</v>
      </c>
      <c r="H10" s="23">
        <v>232881</v>
      </c>
      <c r="I10" s="22">
        <v>2</v>
      </c>
      <c r="J10" s="23">
        <v>0</v>
      </c>
      <c r="K10" s="22">
        <v>0</v>
      </c>
      <c r="L10" s="23">
        <v>551072</v>
      </c>
      <c r="M10" s="22">
        <v>2</v>
      </c>
      <c r="N10" s="24">
        <v>0</v>
      </c>
      <c r="O10" s="25">
        <v>0</v>
      </c>
      <c r="P10" s="23">
        <v>0</v>
      </c>
      <c r="Q10" s="22">
        <v>0</v>
      </c>
      <c r="R10" s="23">
        <v>0</v>
      </c>
      <c r="S10" s="22">
        <v>0</v>
      </c>
    </row>
    <row r="11" spans="1:19" x14ac:dyDescent="0.35">
      <c r="A11" t="s">
        <v>86</v>
      </c>
      <c r="B11" s="20" t="s">
        <v>243</v>
      </c>
      <c r="C11" s="19" t="s">
        <v>158</v>
      </c>
      <c r="D11" s="22" t="s">
        <v>215</v>
      </c>
      <c r="E11" s="22" t="s">
        <v>14</v>
      </c>
      <c r="F11" s="41">
        <f t="shared" si="0"/>
        <v>1811246</v>
      </c>
      <c r="G11" s="22">
        <f t="shared" si="1"/>
        <v>6</v>
      </c>
      <c r="H11" s="23">
        <v>181781</v>
      </c>
      <c r="I11" s="22">
        <v>3</v>
      </c>
      <c r="J11" s="23">
        <v>0</v>
      </c>
      <c r="K11" s="22">
        <v>0</v>
      </c>
      <c r="L11" s="23">
        <v>1629465</v>
      </c>
      <c r="M11" s="22">
        <v>3</v>
      </c>
      <c r="N11" s="24">
        <v>0</v>
      </c>
      <c r="O11" s="25">
        <v>0</v>
      </c>
      <c r="P11" s="23">
        <v>0</v>
      </c>
      <c r="Q11" s="22">
        <v>0</v>
      </c>
      <c r="R11" s="23">
        <v>0</v>
      </c>
      <c r="S11" s="22">
        <v>0</v>
      </c>
    </row>
    <row r="12" spans="1:19" x14ac:dyDescent="0.35">
      <c r="A12" t="s">
        <v>87</v>
      </c>
      <c r="B12" s="20" t="s">
        <v>244</v>
      </c>
      <c r="C12" s="19" t="s">
        <v>159</v>
      </c>
      <c r="D12" s="22" t="s">
        <v>215</v>
      </c>
      <c r="E12" s="22" t="s">
        <v>15</v>
      </c>
      <c r="F12" s="41">
        <f t="shared" si="0"/>
        <v>1563390</v>
      </c>
      <c r="G12" s="22">
        <f t="shared" si="1"/>
        <v>9</v>
      </c>
      <c r="H12" s="23">
        <v>574381</v>
      </c>
      <c r="I12" s="22">
        <v>4</v>
      </c>
      <c r="J12" s="23">
        <v>0</v>
      </c>
      <c r="K12" s="22">
        <v>0</v>
      </c>
      <c r="L12" s="23">
        <v>989009</v>
      </c>
      <c r="M12" s="22">
        <v>5</v>
      </c>
      <c r="N12" s="24">
        <v>0</v>
      </c>
      <c r="O12" s="25">
        <v>0</v>
      </c>
      <c r="P12" s="23">
        <v>0</v>
      </c>
      <c r="Q12" s="22">
        <v>0</v>
      </c>
      <c r="R12" s="23">
        <v>0</v>
      </c>
      <c r="S12" s="22">
        <v>0</v>
      </c>
    </row>
    <row r="13" spans="1:19" x14ac:dyDescent="0.35">
      <c r="A13" t="s">
        <v>88</v>
      </c>
      <c r="B13" s="20" t="s">
        <v>290</v>
      </c>
      <c r="C13" s="19" t="s">
        <v>160</v>
      </c>
      <c r="D13" s="22" t="s">
        <v>214</v>
      </c>
      <c r="E13" s="22" t="s">
        <v>16</v>
      </c>
      <c r="F13" s="41">
        <f t="shared" si="0"/>
        <v>5934860</v>
      </c>
      <c r="G13" s="22">
        <f t="shared" si="1"/>
        <v>1</v>
      </c>
      <c r="H13" s="23">
        <v>0</v>
      </c>
      <c r="I13" s="22">
        <v>0</v>
      </c>
      <c r="J13" s="23">
        <v>5934860</v>
      </c>
      <c r="K13" s="22">
        <v>1</v>
      </c>
      <c r="L13" s="23">
        <v>0</v>
      </c>
      <c r="M13" s="22">
        <v>0</v>
      </c>
      <c r="N13" s="24">
        <v>0</v>
      </c>
      <c r="O13" s="25">
        <v>0</v>
      </c>
      <c r="P13" s="23">
        <v>0</v>
      </c>
      <c r="Q13" s="22">
        <v>0</v>
      </c>
      <c r="R13" s="23">
        <v>0</v>
      </c>
      <c r="S13" s="22">
        <v>0</v>
      </c>
    </row>
    <row r="14" spans="1:19" x14ac:dyDescent="0.35">
      <c r="A14" t="s">
        <v>89</v>
      </c>
      <c r="B14" s="20" t="s">
        <v>245</v>
      </c>
      <c r="C14" s="19" t="s">
        <v>161</v>
      </c>
      <c r="D14" s="22" t="s">
        <v>215</v>
      </c>
      <c r="E14" s="22" t="s">
        <v>17</v>
      </c>
      <c r="F14" s="41">
        <f t="shared" si="0"/>
        <v>1236094</v>
      </c>
      <c r="G14" s="22">
        <f t="shared" si="1"/>
        <v>4</v>
      </c>
      <c r="H14" s="23">
        <v>133503</v>
      </c>
      <c r="I14" s="22">
        <v>2</v>
      </c>
      <c r="J14" s="23">
        <v>0</v>
      </c>
      <c r="K14" s="22">
        <v>0</v>
      </c>
      <c r="L14" s="23">
        <v>1101923</v>
      </c>
      <c r="M14" s="22">
        <v>1</v>
      </c>
      <c r="N14" s="24">
        <v>0</v>
      </c>
      <c r="O14" s="25">
        <v>0</v>
      </c>
      <c r="P14" s="23">
        <v>668</v>
      </c>
      <c r="Q14" s="22">
        <v>1</v>
      </c>
      <c r="R14" s="23">
        <v>0</v>
      </c>
      <c r="S14" s="22">
        <v>0</v>
      </c>
    </row>
    <row r="15" spans="1:19" x14ac:dyDescent="0.35">
      <c r="A15" t="s">
        <v>90</v>
      </c>
      <c r="B15" s="20" t="s">
        <v>246</v>
      </c>
      <c r="C15" s="19" t="s">
        <v>162</v>
      </c>
      <c r="D15" s="22" t="s">
        <v>214</v>
      </c>
      <c r="E15" s="22" t="s">
        <v>18</v>
      </c>
      <c r="F15" s="41">
        <f t="shared" si="0"/>
        <v>39226814</v>
      </c>
      <c r="G15" s="22">
        <f t="shared" si="1"/>
        <v>2</v>
      </c>
      <c r="H15" s="23">
        <v>0</v>
      </c>
      <c r="I15" s="22">
        <v>0</v>
      </c>
      <c r="J15" s="23">
        <v>38715264</v>
      </c>
      <c r="K15" s="22">
        <v>1</v>
      </c>
      <c r="L15" s="23">
        <v>0</v>
      </c>
      <c r="M15" s="22">
        <v>0</v>
      </c>
      <c r="N15" s="24">
        <v>0</v>
      </c>
      <c r="O15" s="25">
        <v>0</v>
      </c>
      <c r="P15" s="23">
        <v>0</v>
      </c>
      <c r="Q15" s="22">
        <v>0</v>
      </c>
      <c r="R15" s="23">
        <v>511550</v>
      </c>
      <c r="S15" s="22">
        <v>1</v>
      </c>
    </row>
    <row r="16" spans="1:19" x14ac:dyDescent="0.35">
      <c r="A16" t="s">
        <v>91</v>
      </c>
      <c r="B16" s="20" t="s">
        <v>248</v>
      </c>
      <c r="C16" s="19" t="s">
        <v>163</v>
      </c>
      <c r="D16" s="22" t="s">
        <v>215</v>
      </c>
      <c r="E16" s="22" t="s">
        <v>19</v>
      </c>
      <c r="F16" s="41">
        <f t="shared" si="0"/>
        <v>389677</v>
      </c>
      <c r="G16" s="22">
        <f t="shared" si="1"/>
        <v>8</v>
      </c>
      <c r="H16" s="23">
        <v>329995</v>
      </c>
      <c r="I16" s="22">
        <v>4</v>
      </c>
      <c r="J16" s="23">
        <v>0</v>
      </c>
      <c r="K16" s="22">
        <v>0</v>
      </c>
      <c r="L16" s="23">
        <v>59682</v>
      </c>
      <c r="M16" s="22">
        <v>4</v>
      </c>
      <c r="N16" s="24">
        <v>0</v>
      </c>
      <c r="O16" s="25">
        <v>0</v>
      </c>
      <c r="P16" s="23">
        <v>0</v>
      </c>
      <c r="Q16" s="22">
        <v>0</v>
      </c>
      <c r="R16" s="23">
        <v>0</v>
      </c>
      <c r="S16" s="22">
        <v>0</v>
      </c>
    </row>
    <row r="17" spans="1:19" x14ac:dyDescent="0.35">
      <c r="A17" t="s">
        <v>92</v>
      </c>
      <c r="B17" s="20" t="s">
        <v>247</v>
      </c>
      <c r="C17" s="19" t="s">
        <v>164</v>
      </c>
      <c r="D17" s="22" t="s">
        <v>215</v>
      </c>
      <c r="E17" s="22" t="s">
        <v>20</v>
      </c>
      <c r="F17" s="41">
        <f t="shared" si="0"/>
        <v>876892</v>
      </c>
      <c r="G17" s="22">
        <f t="shared" si="1"/>
        <v>7</v>
      </c>
      <c r="H17" s="23">
        <v>792202</v>
      </c>
      <c r="I17" s="22">
        <v>4</v>
      </c>
      <c r="J17" s="23">
        <v>0</v>
      </c>
      <c r="K17" s="22">
        <v>0</v>
      </c>
      <c r="L17" s="23">
        <v>84690</v>
      </c>
      <c r="M17" s="22">
        <v>3</v>
      </c>
      <c r="N17" s="24">
        <v>0</v>
      </c>
      <c r="O17" s="25">
        <v>0</v>
      </c>
      <c r="P17" s="23">
        <v>0</v>
      </c>
      <c r="Q17" s="22">
        <v>0</v>
      </c>
      <c r="R17" s="23">
        <v>0</v>
      </c>
      <c r="S17" s="22">
        <v>0</v>
      </c>
    </row>
    <row r="18" spans="1:19" x14ac:dyDescent="0.35">
      <c r="A18" t="s">
        <v>93</v>
      </c>
      <c r="B18" s="20" t="s">
        <v>249</v>
      </c>
      <c r="C18" s="19" t="s">
        <v>156</v>
      </c>
      <c r="D18" s="22" t="s">
        <v>215</v>
      </c>
      <c r="E18" s="22" t="s">
        <v>21</v>
      </c>
      <c r="F18" s="41">
        <f t="shared" si="0"/>
        <v>2993547</v>
      </c>
      <c r="G18" s="22">
        <f t="shared" si="1"/>
        <v>4</v>
      </c>
      <c r="H18" s="23">
        <v>105093</v>
      </c>
      <c r="I18" s="22">
        <v>1</v>
      </c>
      <c r="J18" s="23">
        <v>0</v>
      </c>
      <c r="K18" s="22">
        <v>0</v>
      </c>
      <c r="L18" s="23">
        <v>2888454</v>
      </c>
      <c r="M18" s="22">
        <v>3</v>
      </c>
      <c r="N18" s="24">
        <v>0</v>
      </c>
      <c r="O18" s="25">
        <v>0</v>
      </c>
      <c r="P18" s="23">
        <v>0</v>
      </c>
      <c r="Q18" s="22">
        <v>0</v>
      </c>
      <c r="R18" s="23">
        <v>0</v>
      </c>
      <c r="S18" s="22">
        <v>0</v>
      </c>
    </row>
    <row r="19" spans="1:19" x14ac:dyDescent="0.35">
      <c r="A19" t="s">
        <v>94</v>
      </c>
      <c r="B19" s="20" t="s">
        <v>94</v>
      </c>
      <c r="C19" s="19" t="s">
        <v>165</v>
      </c>
      <c r="D19" s="22" t="s">
        <v>215</v>
      </c>
      <c r="E19" s="22" t="s">
        <v>22</v>
      </c>
      <c r="F19" s="41">
        <f t="shared" si="0"/>
        <v>64966</v>
      </c>
      <c r="G19" s="22">
        <f t="shared" si="1"/>
        <v>3</v>
      </c>
      <c r="H19" s="23">
        <v>53663</v>
      </c>
      <c r="I19" s="22">
        <v>2</v>
      </c>
      <c r="J19" s="23">
        <v>0</v>
      </c>
      <c r="K19" s="22">
        <v>0</v>
      </c>
      <c r="L19" s="23">
        <v>11303</v>
      </c>
      <c r="M19" s="22">
        <v>1</v>
      </c>
      <c r="N19" s="24">
        <v>0</v>
      </c>
      <c r="O19" s="25">
        <v>0</v>
      </c>
      <c r="P19" s="23">
        <v>0</v>
      </c>
      <c r="Q19" s="22">
        <v>0</v>
      </c>
      <c r="R19" s="23">
        <v>0</v>
      </c>
      <c r="S19" s="22">
        <v>0</v>
      </c>
    </row>
    <row r="20" spans="1:19" x14ac:dyDescent="0.35">
      <c r="A20" t="s">
        <v>95</v>
      </c>
      <c r="B20" s="20" t="s">
        <v>250</v>
      </c>
      <c r="C20" s="19" t="s">
        <v>166</v>
      </c>
      <c r="D20" s="22" t="s">
        <v>215</v>
      </c>
      <c r="E20" s="22" t="s">
        <v>23</v>
      </c>
      <c r="F20" s="41">
        <f t="shared" si="0"/>
        <v>531947</v>
      </c>
      <c r="G20" s="22">
        <f t="shared" si="1"/>
        <v>5</v>
      </c>
      <c r="H20" s="23">
        <v>395553</v>
      </c>
      <c r="I20" s="22">
        <v>2</v>
      </c>
      <c r="J20" s="23">
        <v>0</v>
      </c>
      <c r="K20" s="22">
        <v>0</v>
      </c>
      <c r="L20" s="23">
        <v>136394</v>
      </c>
      <c r="M20" s="22">
        <v>3</v>
      </c>
      <c r="N20" s="24">
        <v>0</v>
      </c>
      <c r="O20" s="25">
        <v>0</v>
      </c>
      <c r="P20" s="23">
        <v>0</v>
      </c>
      <c r="Q20" s="22">
        <v>0</v>
      </c>
      <c r="R20" s="23">
        <v>0</v>
      </c>
      <c r="S20" s="22">
        <v>0</v>
      </c>
    </row>
    <row r="21" spans="1:19" x14ac:dyDescent="0.35">
      <c r="A21" t="s">
        <v>96</v>
      </c>
      <c r="B21" s="20" t="s">
        <v>251</v>
      </c>
      <c r="C21" s="19" t="s">
        <v>167</v>
      </c>
      <c r="D21" s="22" t="s">
        <v>215</v>
      </c>
      <c r="E21" s="22" t="s">
        <v>24</v>
      </c>
      <c r="F21" s="41">
        <f t="shared" si="0"/>
        <v>138743</v>
      </c>
      <c r="G21" s="22">
        <f t="shared" si="1"/>
        <v>2</v>
      </c>
      <c r="H21" s="23">
        <v>30000</v>
      </c>
      <c r="I21" s="22">
        <v>1</v>
      </c>
      <c r="J21" s="23">
        <v>0</v>
      </c>
      <c r="K21" s="22">
        <v>0</v>
      </c>
      <c r="L21" s="23">
        <v>108743</v>
      </c>
      <c r="M21" s="22">
        <v>1</v>
      </c>
      <c r="N21" s="24">
        <v>0</v>
      </c>
      <c r="O21" s="25">
        <v>0</v>
      </c>
      <c r="P21" s="23">
        <v>0</v>
      </c>
      <c r="Q21" s="22">
        <v>0</v>
      </c>
      <c r="R21" s="23">
        <v>0</v>
      </c>
      <c r="S21" s="22">
        <v>0</v>
      </c>
    </row>
    <row r="22" spans="1:19" x14ac:dyDescent="0.35">
      <c r="A22" t="s">
        <v>97</v>
      </c>
      <c r="B22" s="20" t="s">
        <v>252</v>
      </c>
      <c r="C22" s="19" t="s">
        <v>168</v>
      </c>
      <c r="D22" s="22" t="s">
        <v>215</v>
      </c>
      <c r="E22" s="22" t="s">
        <v>25</v>
      </c>
      <c r="F22" s="41">
        <f t="shared" si="0"/>
        <v>2717436</v>
      </c>
      <c r="G22" s="22">
        <f t="shared" si="1"/>
        <v>3</v>
      </c>
      <c r="H22" s="23">
        <v>2717436</v>
      </c>
      <c r="I22" s="22">
        <v>3</v>
      </c>
      <c r="J22" s="23">
        <v>0</v>
      </c>
      <c r="K22" s="22">
        <v>0</v>
      </c>
      <c r="L22" s="23">
        <v>0</v>
      </c>
      <c r="M22" s="22">
        <v>0</v>
      </c>
      <c r="N22" s="24">
        <v>0</v>
      </c>
      <c r="O22" s="25">
        <v>0</v>
      </c>
      <c r="P22" s="23">
        <v>0</v>
      </c>
      <c r="Q22" s="22">
        <v>0</v>
      </c>
      <c r="R22" s="23">
        <v>0</v>
      </c>
      <c r="S22" s="22">
        <v>0</v>
      </c>
    </row>
    <row r="23" spans="1:19" x14ac:dyDescent="0.35">
      <c r="A23" t="s">
        <v>98</v>
      </c>
      <c r="B23" s="20" t="s">
        <v>299</v>
      </c>
      <c r="C23" s="19" t="s">
        <v>169</v>
      </c>
      <c r="D23" s="22" t="s">
        <v>215</v>
      </c>
      <c r="E23" s="22" t="s">
        <v>26</v>
      </c>
      <c r="F23" s="41">
        <f t="shared" si="0"/>
        <v>109384</v>
      </c>
      <c r="G23" s="22">
        <f t="shared" si="1"/>
        <v>5</v>
      </c>
      <c r="H23" s="23">
        <v>22860</v>
      </c>
      <c r="I23" s="22">
        <v>3</v>
      </c>
      <c r="J23" s="23">
        <v>0</v>
      </c>
      <c r="K23" s="22">
        <v>0</v>
      </c>
      <c r="L23" s="23">
        <v>86524</v>
      </c>
      <c r="M23" s="22">
        <v>2</v>
      </c>
      <c r="N23" s="24">
        <v>0</v>
      </c>
      <c r="O23" s="25">
        <v>0</v>
      </c>
      <c r="P23" s="23">
        <v>0</v>
      </c>
      <c r="Q23" s="22">
        <v>0</v>
      </c>
      <c r="R23" s="23">
        <v>0</v>
      </c>
      <c r="S23" s="22">
        <v>0</v>
      </c>
    </row>
    <row r="24" spans="1:19" x14ac:dyDescent="0.35">
      <c r="A24" t="s">
        <v>99</v>
      </c>
      <c r="B24" s="20" t="s">
        <v>292</v>
      </c>
      <c r="C24" s="19" t="s">
        <v>170</v>
      </c>
      <c r="D24" s="22" t="s">
        <v>214</v>
      </c>
      <c r="E24" s="22" t="s">
        <v>27</v>
      </c>
      <c r="F24" s="41">
        <f t="shared" si="0"/>
        <v>1432773</v>
      </c>
      <c r="G24" s="22">
        <f t="shared" si="1"/>
        <v>1</v>
      </c>
      <c r="H24" s="23">
        <v>0</v>
      </c>
      <c r="I24" s="22">
        <v>0</v>
      </c>
      <c r="J24" s="23">
        <v>1432773</v>
      </c>
      <c r="K24" s="22">
        <v>1</v>
      </c>
      <c r="L24" s="23">
        <v>0</v>
      </c>
      <c r="M24" s="22">
        <v>0</v>
      </c>
      <c r="N24" s="24">
        <v>0</v>
      </c>
      <c r="O24" s="25">
        <v>0</v>
      </c>
      <c r="P24" s="23">
        <v>0</v>
      </c>
      <c r="Q24" s="22">
        <v>0</v>
      </c>
      <c r="R24" s="23">
        <v>0</v>
      </c>
      <c r="S24" s="22">
        <v>0</v>
      </c>
    </row>
    <row r="25" spans="1:19" x14ac:dyDescent="0.35">
      <c r="A25" t="s">
        <v>100</v>
      </c>
      <c r="B25" s="20" t="s">
        <v>253</v>
      </c>
      <c r="C25" s="19" t="s">
        <v>171</v>
      </c>
      <c r="D25" s="22" t="s">
        <v>215</v>
      </c>
      <c r="E25" s="22" t="s">
        <v>28</v>
      </c>
      <c r="F25" s="41">
        <f t="shared" si="0"/>
        <v>5095404</v>
      </c>
      <c r="G25" s="22">
        <f t="shared" si="1"/>
        <v>7</v>
      </c>
      <c r="H25" s="23">
        <v>213192</v>
      </c>
      <c r="I25" s="22">
        <v>3</v>
      </c>
      <c r="J25" s="23">
        <v>0</v>
      </c>
      <c r="K25" s="22">
        <v>0</v>
      </c>
      <c r="L25" s="23">
        <v>0</v>
      </c>
      <c r="M25" s="22">
        <v>0</v>
      </c>
      <c r="N25" s="24">
        <v>0</v>
      </c>
      <c r="O25" s="25">
        <v>0</v>
      </c>
      <c r="P25" s="23">
        <v>0</v>
      </c>
      <c r="Q25" s="22">
        <v>0</v>
      </c>
      <c r="R25" s="23">
        <v>4882212</v>
      </c>
      <c r="S25" s="22">
        <v>4</v>
      </c>
    </row>
    <row r="26" spans="1:19" x14ac:dyDescent="0.35">
      <c r="A26" t="s">
        <v>101</v>
      </c>
      <c r="B26" s="20" t="s">
        <v>94</v>
      </c>
      <c r="C26" s="19" t="s">
        <v>172</v>
      </c>
      <c r="D26" s="22" t="s">
        <v>215</v>
      </c>
      <c r="E26" s="22" t="s">
        <v>29</v>
      </c>
      <c r="F26" s="41">
        <f t="shared" si="0"/>
        <v>336126</v>
      </c>
      <c r="G26" s="22">
        <f t="shared" si="1"/>
        <v>1</v>
      </c>
      <c r="H26" s="23">
        <v>0</v>
      </c>
      <c r="I26" s="22">
        <v>0</v>
      </c>
      <c r="J26" s="23">
        <v>0</v>
      </c>
      <c r="K26" s="22">
        <v>0</v>
      </c>
      <c r="L26" s="23">
        <v>336126</v>
      </c>
      <c r="M26" s="22">
        <v>1</v>
      </c>
      <c r="N26" s="24">
        <v>0</v>
      </c>
      <c r="O26" s="25">
        <v>0</v>
      </c>
      <c r="P26" s="23">
        <v>0</v>
      </c>
      <c r="Q26" s="22">
        <v>0</v>
      </c>
      <c r="R26" s="23">
        <v>0</v>
      </c>
      <c r="S26" s="22">
        <v>0</v>
      </c>
    </row>
    <row r="27" spans="1:19" x14ac:dyDescent="0.35">
      <c r="A27" t="s">
        <v>102</v>
      </c>
      <c r="B27" s="20" t="s">
        <v>293</v>
      </c>
      <c r="C27" s="19" t="s">
        <v>173</v>
      </c>
      <c r="D27" s="22" t="s">
        <v>214</v>
      </c>
      <c r="E27" s="22" t="s">
        <v>30</v>
      </c>
      <c r="F27" s="41">
        <f t="shared" si="0"/>
        <v>5371414</v>
      </c>
      <c r="G27" s="22">
        <f t="shared" si="1"/>
        <v>1</v>
      </c>
      <c r="H27" s="23">
        <v>0</v>
      </c>
      <c r="I27" s="22">
        <v>0</v>
      </c>
      <c r="J27" s="23">
        <v>5371414</v>
      </c>
      <c r="K27" s="22">
        <v>1</v>
      </c>
      <c r="L27" s="23">
        <v>0</v>
      </c>
      <c r="M27" s="22">
        <v>0</v>
      </c>
      <c r="N27" s="24">
        <v>0</v>
      </c>
      <c r="O27" s="25">
        <v>0</v>
      </c>
      <c r="P27" s="23">
        <v>0</v>
      </c>
      <c r="Q27" s="22">
        <v>0</v>
      </c>
      <c r="R27" s="23">
        <v>0</v>
      </c>
      <c r="S27" s="22">
        <v>0</v>
      </c>
    </row>
    <row r="28" spans="1:19" x14ac:dyDescent="0.35">
      <c r="A28" t="s">
        <v>103</v>
      </c>
      <c r="B28" s="20" t="s">
        <v>254</v>
      </c>
      <c r="C28" s="19" t="s">
        <v>174</v>
      </c>
      <c r="D28" s="22" t="s">
        <v>215</v>
      </c>
      <c r="E28" s="22" t="s">
        <v>31</v>
      </c>
      <c r="F28" s="41">
        <f t="shared" si="0"/>
        <v>10200</v>
      </c>
      <c r="G28" s="22">
        <f t="shared" si="1"/>
        <v>1</v>
      </c>
      <c r="H28" s="23">
        <v>10200</v>
      </c>
      <c r="I28" s="22">
        <v>1</v>
      </c>
      <c r="J28" s="23">
        <v>0</v>
      </c>
      <c r="K28" s="22">
        <v>0</v>
      </c>
      <c r="L28" s="23">
        <v>0</v>
      </c>
      <c r="M28" s="22">
        <v>0</v>
      </c>
      <c r="N28" s="24">
        <v>0</v>
      </c>
      <c r="O28" s="25">
        <v>0</v>
      </c>
      <c r="P28" s="23">
        <v>0</v>
      </c>
      <c r="Q28" s="22">
        <v>0</v>
      </c>
      <c r="R28" s="23">
        <v>0</v>
      </c>
      <c r="S28" s="22">
        <v>0</v>
      </c>
    </row>
    <row r="29" spans="1:19" x14ac:dyDescent="0.35">
      <c r="A29" t="s">
        <v>104</v>
      </c>
      <c r="B29" s="20" t="s">
        <v>175</v>
      </c>
      <c r="C29" s="19" t="s">
        <v>175</v>
      </c>
      <c r="D29" s="22" t="s">
        <v>215</v>
      </c>
      <c r="E29" s="22" t="s">
        <v>32</v>
      </c>
      <c r="F29" s="41">
        <f t="shared" si="0"/>
        <v>69000</v>
      </c>
      <c r="G29" s="22">
        <f t="shared" si="1"/>
        <v>1</v>
      </c>
      <c r="H29" s="23">
        <v>69000</v>
      </c>
      <c r="I29" s="22">
        <v>1</v>
      </c>
      <c r="J29" s="23">
        <v>0</v>
      </c>
      <c r="K29" s="22">
        <v>0</v>
      </c>
      <c r="L29" s="23">
        <v>0</v>
      </c>
      <c r="M29" s="22">
        <v>0</v>
      </c>
      <c r="N29" s="24">
        <v>0</v>
      </c>
      <c r="O29" s="25">
        <v>0</v>
      </c>
      <c r="P29" s="23">
        <v>0</v>
      </c>
      <c r="Q29" s="22">
        <v>0</v>
      </c>
      <c r="R29" s="23">
        <v>0</v>
      </c>
      <c r="S29" s="22">
        <v>0</v>
      </c>
    </row>
    <row r="30" spans="1:19" x14ac:dyDescent="0.35">
      <c r="A30" t="s">
        <v>105</v>
      </c>
      <c r="B30" s="20" t="s">
        <v>255</v>
      </c>
      <c r="C30" s="19" t="s">
        <v>176</v>
      </c>
      <c r="D30" s="22" t="s">
        <v>215</v>
      </c>
      <c r="E30" s="22" t="s">
        <v>33</v>
      </c>
      <c r="F30" s="41">
        <f t="shared" si="0"/>
        <v>568762</v>
      </c>
      <c r="G30" s="22">
        <f t="shared" si="1"/>
        <v>9</v>
      </c>
      <c r="H30" s="23">
        <v>123979</v>
      </c>
      <c r="I30" s="22">
        <v>4</v>
      </c>
      <c r="J30" s="23">
        <v>0</v>
      </c>
      <c r="K30" s="22">
        <v>0</v>
      </c>
      <c r="L30" s="23">
        <v>442290</v>
      </c>
      <c r="M30" s="22">
        <v>4</v>
      </c>
      <c r="N30" s="24">
        <v>0</v>
      </c>
      <c r="O30" s="25">
        <v>0</v>
      </c>
      <c r="P30" s="23">
        <v>0</v>
      </c>
      <c r="Q30" s="22">
        <v>0</v>
      </c>
      <c r="R30" s="23">
        <v>2493</v>
      </c>
      <c r="S30" s="22">
        <v>1</v>
      </c>
    </row>
    <row r="31" spans="1:19" x14ac:dyDescent="0.35">
      <c r="A31" t="s">
        <v>106</v>
      </c>
      <c r="B31" s="20" t="s">
        <v>294</v>
      </c>
      <c r="C31" s="19" t="s">
        <v>177</v>
      </c>
      <c r="D31" s="22" t="s">
        <v>214</v>
      </c>
      <c r="E31" s="22" t="s">
        <v>34</v>
      </c>
      <c r="F31" s="41">
        <f t="shared" si="0"/>
        <v>19990442</v>
      </c>
      <c r="G31" s="22">
        <f t="shared" si="1"/>
        <v>3</v>
      </c>
      <c r="H31" s="23">
        <v>0</v>
      </c>
      <c r="I31" s="22">
        <v>0</v>
      </c>
      <c r="J31" s="23">
        <v>17610972</v>
      </c>
      <c r="K31" s="22">
        <v>1</v>
      </c>
      <c r="L31" s="23">
        <v>2133180</v>
      </c>
      <c r="M31" s="22">
        <v>1</v>
      </c>
      <c r="N31" s="24">
        <v>0</v>
      </c>
      <c r="O31" s="25">
        <v>0</v>
      </c>
      <c r="P31" s="23">
        <v>0</v>
      </c>
      <c r="Q31" s="22">
        <v>0</v>
      </c>
      <c r="R31" s="23">
        <v>246290</v>
      </c>
      <c r="S31" s="22">
        <v>1</v>
      </c>
    </row>
    <row r="32" spans="1:19" x14ac:dyDescent="0.35">
      <c r="A32" t="s">
        <v>107</v>
      </c>
      <c r="B32" s="20" t="s">
        <v>298</v>
      </c>
      <c r="C32" s="19" t="s">
        <v>178</v>
      </c>
      <c r="D32" s="22" t="s">
        <v>215</v>
      </c>
      <c r="E32" s="22" t="s">
        <v>35</v>
      </c>
      <c r="F32" s="41">
        <f t="shared" si="0"/>
        <v>607193</v>
      </c>
      <c r="G32" s="22">
        <f t="shared" si="1"/>
        <v>7</v>
      </c>
      <c r="H32" s="23">
        <v>347344</v>
      </c>
      <c r="I32" s="22">
        <v>5</v>
      </c>
      <c r="J32" s="23">
        <v>0</v>
      </c>
      <c r="K32" s="22">
        <v>0</v>
      </c>
      <c r="L32" s="23">
        <v>0</v>
      </c>
      <c r="M32" s="22">
        <v>0</v>
      </c>
      <c r="N32" s="24">
        <v>0</v>
      </c>
      <c r="O32" s="25">
        <v>0</v>
      </c>
      <c r="P32" s="23">
        <v>250737</v>
      </c>
      <c r="Q32" s="22">
        <v>1</v>
      </c>
      <c r="R32" s="23">
        <v>9112</v>
      </c>
      <c r="S32" s="22">
        <v>1</v>
      </c>
    </row>
    <row r="33" spans="1:19" x14ac:dyDescent="0.35">
      <c r="A33" t="s">
        <v>108</v>
      </c>
      <c r="B33" s="20" t="s">
        <v>256</v>
      </c>
      <c r="C33" s="19" t="s">
        <v>179</v>
      </c>
      <c r="D33" s="22" t="s">
        <v>215</v>
      </c>
      <c r="E33" s="22" t="s">
        <v>36</v>
      </c>
      <c r="F33" s="41">
        <f t="shared" si="0"/>
        <v>92327</v>
      </c>
      <c r="G33" s="22">
        <f t="shared" si="1"/>
        <v>2</v>
      </c>
      <c r="H33" s="23">
        <v>92327</v>
      </c>
      <c r="I33" s="22">
        <v>2</v>
      </c>
      <c r="J33" s="23">
        <v>0</v>
      </c>
      <c r="K33" s="22">
        <v>0</v>
      </c>
      <c r="L33" s="23">
        <v>0</v>
      </c>
      <c r="M33" s="22">
        <v>0</v>
      </c>
      <c r="N33" s="24">
        <v>0</v>
      </c>
      <c r="O33" s="25">
        <v>0</v>
      </c>
      <c r="P33" s="23">
        <v>0</v>
      </c>
      <c r="Q33" s="22">
        <v>0</v>
      </c>
      <c r="R33" s="23">
        <v>0</v>
      </c>
      <c r="S33" s="22">
        <v>0</v>
      </c>
    </row>
    <row r="34" spans="1:19" x14ac:dyDescent="0.35">
      <c r="A34" t="s">
        <v>109</v>
      </c>
      <c r="B34" s="20" t="s">
        <v>257</v>
      </c>
      <c r="C34" s="19" t="s">
        <v>180</v>
      </c>
      <c r="D34" s="22" t="s">
        <v>215</v>
      </c>
      <c r="E34" s="22" t="s">
        <v>37</v>
      </c>
      <c r="F34" s="41">
        <f t="shared" si="0"/>
        <v>956618</v>
      </c>
      <c r="G34" s="22">
        <f t="shared" si="1"/>
        <v>6</v>
      </c>
      <c r="H34" s="23">
        <v>202881</v>
      </c>
      <c r="I34" s="22">
        <v>4</v>
      </c>
      <c r="J34" s="23">
        <v>0</v>
      </c>
      <c r="K34" s="22">
        <v>0</v>
      </c>
      <c r="L34" s="23">
        <v>753737</v>
      </c>
      <c r="M34" s="22">
        <v>2</v>
      </c>
      <c r="N34" s="24">
        <v>0</v>
      </c>
      <c r="O34" s="25">
        <v>0</v>
      </c>
      <c r="P34" s="23">
        <v>0</v>
      </c>
      <c r="Q34" s="22">
        <v>0</v>
      </c>
      <c r="R34" s="23">
        <v>0</v>
      </c>
      <c r="S34" s="22">
        <v>0</v>
      </c>
    </row>
    <row r="35" spans="1:19" x14ac:dyDescent="0.35">
      <c r="A35" t="s">
        <v>110</v>
      </c>
      <c r="B35" s="20" t="s">
        <v>259</v>
      </c>
      <c r="C35" s="19" t="s">
        <v>181</v>
      </c>
      <c r="D35" s="22" t="s">
        <v>215</v>
      </c>
      <c r="E35" s="22" t="s">
        <v>38</v>
      </c>
      <c r="F35" s="41">
        <f t="shared" ref="F35:F66" si="2">H35+J35+L35+N35+P35+R35</f>
        <v>321021</v>
      </c>
      <c r="G35" s="22">
        <f t="shared" ref="G35:G66" si="3">I35+K35+M35+O35+Q35+S35</f>
        <v>4</v>
      </c>
      <c r="H35" s="23">
        <v>173427</v>
      </c>
      <c r="I35" s="22">
        <v>3</v>
      </c>
      <c r="J35" s="23">
        <v>0</v>
      </c>
      <c r="K35" s="22">
        <v>0</v>
      </c>
      <c r="L35" s="23">
        <v>147594</v>
      </c>
      <c r="M35" s="22">
        <v>1</v>
      </c>
      <c r="N35" s="24">
        <v>0</v>
      </c>
      <c r="O35" s="25">
        <v>0</v>
      </c>
      <c r="P35" s="23">
        <v>0</v>
      </c>
      <c r="Q35" s="22">
        <v>0</v>
      </c>
      <c r="R35" s="23">
        <v>0</v>
      </c>
      <c r="S35" s="22">
        <v>0</v>
      </c>
    </row>
    <row r="36" spans="1:19" x14ac:dyDescent="0.35">
      <c r="A36" t="s">
        <v>111</v>
      </c>
      <c r="B36" s="20" t="s">
        <v>260</v>
      </c>
      <c r="C36" s="19" t="s">
        <v>182</v>
      </c>
      <c r="D36" s="22" t="s">
        <v>215</v>
      </c>
      <c r="E36" s="22" t="s">
        <v>39</v>
      </c>
      <c r="F36" s="41">
        <f t="shared" si="2"/>
        <v>306924</v>
      </c>
      <c r="G36" s="22">
        <f t="shared" si="3"/>
        <v>7</v>
      </c>
      <c r="H36" s="23">
        <v>296900</v>
      </c>
      <c r="I36" s="22">
        <v>6</v>
      </c>
      <c r="J36" s="23">
        <v>0</v>
      </c>
      <c r="K36" s="22">
        <v>0</v>
      </c>
      <c r="L36" s="23">
        <v>10024</v>
      </c>
      <c r="M36" s="22">
        <v>1</v>
      </c>
      <c r="N36" s="24">
        <v>0</v>
      </c>
      <c r="O36" s="25">
        <v>0</v>
      </c>
      <c r="P36" s="23">
        <v>0</v>
      </c>
      <c r="Q36" s="22">
        <v>0</v>
      </c>
      <c r="R36" s="23">
        <v>0</v>
      </c>
      <c r="S36" s="22">
        <v>0</v>
      </c>
    </row>
    <row r="37" spans="1:19" x14ac:dyDescent="0.35">
      <c r="A37" t="s">
        <v>112</v>
      </c>
      <c r="B37" s="20" t="s">
        <v>261</v>
      </c>
      <c r="C37" s="19" t="s">
        <v>174</v>
      </c>
      <c r="D37" s="22" t="s">
        <v>215</v>
      </c>
      <c r="E37" s="22" t="s">
        <v>40</v>
      </c>
      <c r="F37" s="41">
        <f t="shared" si="2"/>
        <v>20000</v>
      </c>
      <c r="G37" s="22">
        <f t="shared" si="3"/>
        <v>1</v>
      </c>
      <c r="H37" s="23">
        <v>20000</v>
      </c>
      <c r="I37" s="22">
        <v>1</v>
      </c>
      <c r="J37" s="23">
        <v>0</v>
      </c>
      <c r="K37" s="22">
        <v>0</v>
      </c>
      <c r="L37" s="23">
        <v>0</v>
      </c>
      <c r="M37" s="22">
        <v>0</v>
      </c>
      <c r="N37" s="24">
        <v>0</v>
      </c>
      <c r="O37" s="25">
        <v>0</v>
      </c>
      <c r="P37" s="23">
        <v>0</v>
      </c>
      <c r="Q37" s="22">
        <v>0</v>
      </c>
      <c r="R37" s="23">
        <v>0</v>
      </c>
      <c r="S37" s="22">
        <v>0</v>
      </c>
    </row>
    <row r="38" spans="1:19" x14ac:dyDescent="0.35">
      <c r="A38" t="s">
        <v>113</v>
      </c>
      <c r="B38" s="20" t="s">
        <v>258</v>
      </c>
      <c r="C38" s="19" t="s">
        <v>183</v>
      </c>
      <c r="D38" s="22" t="s">
        <v>214</v>
      </c>
      <c r="E38" s="22" t="s">
        <v>41</v>
      </c>
      <c r="F38" s="41">
        <f t="shared" si="2"/>
        <v>8909469</v>
      </c>
      <c r="G38" s="22">
        <f t="shared" si="3"/>
        <v>4</v>
      </c>
      <c r="H38" s="23">
        <v>0</v>
      </c>
      <c r="I38" s="22">
        <v>0</v>
      </c>
      <c r="J38" s="23">
        <v>8642780</v>
      </c>
      <c r="K38" s="22">
        <v>1</v>
      </c>
      <c r="L38" s="23">
        <v>226943</v>
      </c>
      <c r="M38" s="22">
        <v>1</v>
      </c>
      <c r="N38" s="24">
        <v>0</v>
      </c>
      <c r="O38" s="25">
        <v>0</v>
      </c>
      <c r="P38" s="23">
        <v>0</v>
      </c>
      <c r="Q38" s="22">
        <v>0</v>
      </c>
      <c r="R38" s="23">
        <v>39746</v>
      </c>
      <c r="S38" s="22">
        <v>2</v>
      </c>
    </row>
    <row r="39" spans="1:19" x14ac:dyDescent="0.35">
      <c r="A39" t="s">
        <v>114</v>
      </c>
      <c r="B39" s="20" t="s">
        <v>262</v>
      </c>
      <c r="C39" s="19" t="s">
        <v>184</v>
      </c>
      <c r="D39" s="22" t="s">
        <v>215</v>
      </c>
      <c r="E39" s="22" t="s">
        <v>42</v>
      </c>
      <c r="F39" s="41">
        <f t="shared" si="2"/>
        <v>617377</v>
      </c>
      <c r="G39" s="22">
        <f t="shared" si="3"/>
        <v>5</v>
      </c>
      <c r="H39" s="23">
        <v>371388</v>
      </c>
      <c r="I39" s="22">
        <v>4</v>
      </c>
      <c r="J39" s="23">
        <v>0</v>
      </c>
      <c r="K39" s="22">
        <v>0</v>
      </c>
      <c r="L39" s="23">
        <v>0</v>
      </c>
      <c r="M39" s="22">
        <v>0</v>
      </c>
      <c r="N39" s="24">
        <v>0</v>
      </c>
      <c r="O39" s="25">
        <v>0</v>
      </c>
      <c r="P39" s="23">
        <v>0</v>
      </c>
      <c r="Q39" s="22">
        <v>0</v>
      </c>
      <c r="R39" s="23">
        <v>245989</v>
      </c>
      <c r="S39" s="22">
        <v>1</v>
      </c>
    </row>
    <row r="40" spans="1:19" x14ac:dyDescent="0.35">
      <c r="A40" t="s">
        <v>115</v>
      </c>
      <c r="B40" s="20" t="s">
        <v>263</v>
      </c>
      <c r="C40" s="19" t="s">
        <v>185</v>
      </c>
      <c r="D40" s="22" t="s">
        <v>215</v>
      </c>
      <c r="E40" s="22" t="s">
        <v>43</v>
      </c>
      <c r="F40" s="41">
        <f t="shared" si="2"/>
        <v>282511</v>
      </c>
      <c r="G40" s="22">
        <f t="shared" si="3"/>
        <v>1</v>
      </c>
      <c r="H40" s="23">
        <v>282511</v>
      </c>
      <c r="I40" s="22">
        <v>1</v>
      </c>
      <c r="J40" s="23">
        <v>0</v>
      </c>
      <c r="K40" s="22">
        <v>0</v>
      </c>
      <c r="L40" s="23">
        <v>0</v>
      </c>
      <c r="M40" s="22">
        <v>0</v>
      </c>
      <c r="N40" s="24">
        <v>0</v>
      </c>
      <c r="O40" s="25">
        <v>0</v>
      </c>
      <c r="P40" s="23">
        <v>0</v>
      </c>
      <c r="Q40" s="22">
        <v>0</v>
      </c>
      <c r="R40" s="23">
        <v>0</v>
      </c>
      <c r="S40" s="22">
        <v>0</v>
      </c>
    </row>
    <row r="41" spans="1:19" x14ac:dyDescent="0.35">
      <c r="A41" t="s">
        <v>116</v>
      </c>
      <c r="B41" s="20" t="s">
        <v>264</v>
      </c>
      <c r="C41" s="19" t="s">
        <v>186</v>
      </c>
      <c r="D41" s="22" t="s">
        <v>215</v>
      </c>
      <c r="E41" s="22" t="s">
        <v>44</v>
      </c>
      <c r="F41" s="41">
        <f t="shared" si="2"/>
        <v>1343518</v>
      </c>
      <c r="G41" s="22">
        <f t="shared" si="3"/>
        <v>2</v>
      </c>
      <c r="H41" s="23">
        <v>47768</v>
      </c>
      <c r="I41" s="22">
        <v>1</v>
      </c>
      <c r="J41" s="23">
        <v>0</v>
      </c>
      <c r="K41" s="22">
        <v>0</v>
      </c>
      <c r="L41" s="23">
        <v>0</v>
      </c>
      <c r="M41" s="22">
        <v>0</v>
      </c>
      <c r="N41" s="24">
        <v>0</v>
      </c>
      <c r="O41" s="25">
        <v>0</v>
      </c>
      <c r="P41" s="24">
        <v>1295750</v>
      </c>
      <c r="Q41" s="25">
        <v>1</v>
      </c>
      <c r="R41" s="23">
        <v>0</v>
      </c>
      <c r="S41" s="22">
        <v>0</v>
      </c>
    </row>
    <row r="42" spans="1:19" x14ac:dyDescent="0.35">
      <c r="A42" t="s">
        <v>117</v>
      </c>
      <c r="B42" s="20" t="s">
        <v>265</v>
      </c>
      <c r="C42" s="19" t="s">
        <v>187</v>
      </c>
      <c r="D42" s="22" t="s">
        <v>215</v>
      </c>
      <c r="E42" s="22" t="s">
        <v>45</v>
      </c>
      <c r="F42" s="41">
        <f t="shared" si="2"/>
        <v>207364</v>
      </c>
      <c r="G42" s="22">
        <f t="shared" si="3"/>
        <v>4</v>
      </c>
      <c r="H42" s="23">
        <v>115307</v>
      </c>
      <c r="I42" s="22">
        <v>2</v>
      </c>
      <c r="J42" s="23">
        <v>0</v>
      </c>
      <c r="K42" s="22">
        <v>0</v>
      </c>
      <c r="L42" s="23">
        <v>92057</v>
      </c>
      <c r="M42" s="22">
        <v>2</v>
      </c>
      <c r="N42" s="24">
        <v>0</v>
      </c>
      <c r="O42" s="25">
        <v>0</v>
      </c>
      <c r="P42" s="23">
        <v>0</v>
      </c>
      <c r="Q42" s="22">
        <v>0</v>
      </c>
      <c r="R42" s="23">
        <v>0</v>
      </c>
      <c r="S42" s="22">
        <v>0</v>
      </c>
    </row>
    <row r="43" spans="1:19" x14ac:dyDescent="0.35">
      <c r="A43" t="s">
        <v>118</v>
      </c>
      <c r="B43" s="20" t="s">
        <v>266</v>
      </c>
      <c r="C43" s="19" t="s">
        <v>188</v>
      </c>
      <c r="D43" s="22" t="s">
        <v>215</v>
      </c>
      <c r="E43" s="22" t="s">
        <v>46</v>
      </c>
      <c r="F43" s="41">
        <f t="shared" si="2"/>
        <v>7284799</v>
      </c>
      <c r="G43" s="22">
        <f t="shared" si="3"/>
        <v>10</v>
      </c>
      <c r="H43" s="23">
        <v>133654</v>
      </c>
      <c r="I43" s="22">
        <v>4</v>
      </c>
      <c r="J43" s="23">
        <v>0</v>
      </c>
      <c r="K43" s="22">
        <v>0</v>
      </c>
      <c r="L43" s="23">
        <v>5385233</v>
      </c>
      <c r="M43" s="22">
        <v>4</v>
      </c>
      <c r="N43" s="24">
        <v>0</v>
      </c>
      <c r="O43" s="25">
        <v>0</v>
      </c>
      <c r="P43" s="23">
        <v>1765912</v>
      </c>
      <c r="Q43" s="22">
        <v>2</v>
      </c>
      <c r="R43" s="23">
        <v>0</v>
      </c>
      <c r="S43" s="22">
        <v>0</v>
      </c>
    </row>
    <row r="44" spans="1:19" x14ac:dyDescent="0.35">
      <c r="A44" t="s">
        <v>119</v>
      </c>
      <c r="B44" s="20" t="s">
        <v>291</v>
      </c>
      <c r="C44" s="19" t="s">
        <v>189</v>
      </c>
      <c r="D44" s="22" t="s">
        <v>214</v>
      </c>
      <c r="E44" s="22" t="s">
        <v>47</v>
      </c>
      <c r="F44" s="41">
        <f t="shared" si="2"/>
        <v>4480889</v>
      </c>
      <c r="G44" s="22">
        <f t="shared" si="3"/>
        <v>1</v>
      </c>
      <c r="H44" s="23">
        <v>0</v>
      </c>
      <c r="I44" s="22">
        <v>0</v>
      </c>
      <c r="J44" s="23">
        <v>4480889</v>
      </c>
      <c r="K44" s="22">
        <v>1</v>
      </c>
      <c r="L44" s="23">
        <v>0</v>
      </c>
      <c r="M44" s="22">
        <v>0</v>
      </c>
      <c r="N44" s="24">
        <v>0</v>
      </c>
      <c r="O44" s="25">
        <v>0</v>
      </c>
      <c r="P44" s="23">
        <v>0</v>
      </c>
      <c r="Q44" s="22">
        <v>0</v>
      </c>
      <c r="R44" s="23">
        <v>0</v>
      </c>
      <c r="S44" s="22">
        <v>0</v>
      </c>
    </row>
    <row r="45" spans="1:19" x14ac:dyDescent="0.35">
      <c r="A45" t="s">
        <v>120</v>
      </c>
      <c r="B45" s="20" t="s">
        <v>267</v>
      </c>
      <c r="C45" s="19" t="s">
        <v>190</v>
      </c>
      <c r="D45" s="22" t="s">
        <v>215</v>
      </c>
      <c r="E45" s="22" t="s">
        <v>48</v>
      </c>
      <c r="F45" s="41">
        <f t="shared" si="2"/>
        <v>1165009</v>
      </c>
      <c r="G45" s="22">
        <f t="shared" si="3"/>
        <v>7</v>
      </c>
      <c r="H45" s="23">
        <v>220508</v>
      </c>
      <c r="I45" s="22">
        <v>2</v>
      </c>
      <c r="J45" s="23">
        <v>0</v>
      </c>
      <c r="K45" s="22">
        <v>0</v>
      </c>
      <c r="L45" s="23">
        <v>857657</v>
      </c>
      <c r="M45" s="22">
        <v>4</v>
      </c>
      <c r="N45" s="24">
        <v>0</v>
      </c>
      <c r="O45" s="25">
        <v>0</v>
      </c>
      <c r="P45" s="23">
        <v>0</v>
      </c>
      <c r="Q45" s="22">
        <v>0</v>
      </c>
      <c r="R45" s="23">
        <v>86844</v>
      </c>
      <c r="S45" s="22">
        <v>1</v>
      </c>
    </row>
    <row r="46" spans="1:19" x14ac:dyDescent="0.35">
      <c r="A46" t="s">
        <v>121</v>
      </c>
      <c r="B46" s="20" t="s">
        <v>268</v>
      </c>
      <c r="C46" s="19" t="s">
        <v>191</v>
      </c>
      <c r="D46" s="22" t="s">
        <v>215</v>
      </c>
      <c r="E46" s="22" t="s">
        <v>49</v>
      </c>
      <c r="F46" s="41">
        <f t="shared" si="2"/>
        <v>1705051</v>
      </c>
      <c r="G46" s="22">
        <f t="shared" si="3"/>
        <v>5</v>
      </c>
      <c r="H46" s="23">
        <v>1482589</v>
      </c>
      <c r="I46" s="22">
        <v>3</v>
      </c>
      <c r="J46" s="23">
        <v>0</v>
      </c>
      <c r="K46" s="22">
        <v>0</v>
      </c>
      <c r="L46" s="23">
        <v>222462</v>
      </c>
      <c r="M46" s="22">
        <v>2</v>
      </c>
      <c r="N46" s="24">
        <v>0</v>
      </c>
      <c r="O46" s="25">
        <v>0</v>
      </c>
      <c r="P46" s="23">
        <v>0</v>
      </c>
      <c r="Q46" s="22">
        <v>0</v>
      </c>
      <c r="R46" s="23">
        <v>0</v>
      </c>
      <c r="S46" s="22">
        <v>0</v>
      </c>
    </row>
    <row r="47" spans="1:19" x14ac:dyDescent="0.35">
      <c r="A47" t="s">
        <v>122</v>
      </c>
      <c r="B47" s="20" t="s">
        <v>269</v>
      </c>
      <c r="C47" s="19" t="s">
        <v>192</v>
      </c>
      <c r="D47" s="22" t="s">
        <v>215</v>
      </c>
      <c r="E47" s="22" t="s">
        <v>50</v>
      </c>
      <c r="F47" s="41">
        <f t="shared" si="2"/>
        <v>318539</v>
      </c>
      <c r="G47" s="22">
        <f t="shared" si="3"/>
        <v>6</v>
      </c>
      <c r="H47" s="23">
        <v>20499</v>
      </c>
      <c r="I47" s="22">
        <v>2</v>
      </c>
      <c r="J47" s="23">
        <v>0</v>
      </c>
      <c r="K47" s="22">
        <v>0</v>
      </c>
      <c r="L47" s="23">
        <v>298040</v>
      </c>
      <c r="M47" s="22">
        <v>4</v>
      </c>
      <c r="N47" s="24">
        <v>0</v>
      </c>
      <c r="O47" s="25">
        <v>0</v>
      </c>
      <c r="P47" s="23">
        <v>0</v>
      </c>
      <c r="Q47" s="22">
        <v>0</v>
      </c>
      <c r="R47" s="23">
        <v>0</v>
      </c>
      <c r="S47" s="22">
        <v>0</v>
      </c>
    </row>
    <row r="48" spans="1:19" x14ac:dyDescent="0.35">
      <c r="A48" t="s">
        <v>123</v>
      </c>
      <c r="B48" s="20" t="s">
        <v>270</v>
      </c>
      <c r="C48" s="19" t="s">
        <v>190</v>
      </c>
      <c r="D48" s="22" t="s">
        <v>215</v>
      </c>
      <c r="E48" s="22" t="s">
        <v>51</v>
      </c>
      <c r="F48" s="41">
        <f t="shared" si="2"/>
        <v>8179511</v>
      </c>
      <c r="G48" s="22">
        <f t="shared" si="3"/>
        <v>4</v>
      </c>
      <c r="H48" s="23">
        <v>179511</v>
      </c>
      <c r="I48" s="22">
        <v>3</v>
      </c>
      <c r="J48" s="23">
        <v>0</v>
      </c>
      <c r="K48" s="22">
        <v>0</v>
      </c>
      <c r="L48" s="23">
        <v>8000000</v>
      </c>
      <c r="M48" s="22">
        <v>1</v>
      </c>
      <c r="N48" s="24">
        <v>0</v>
      </c>
      <c r="O48" s="25">
        <v>0</v>
      </c>
      <c r="P48" s="23">
        <v>0</v>
      </c>
      <c r="Q48" s="22">
        <v>0</v>
      </c>
      <c r="R48" s="23">
        <v>0</v>
      </c>
      <c r="S48" s="22">
        <v>0</v>
      </c>
    </row>
    <row r="49" spans="1:19" x14ac:dyDescent="0.35">
      <c r="A49" t="s">
        <v>124</v>
      </c>
      <c r="B49" s="20" t="s">
        <v>271</v>
      </c>
      <c r="C49" s="19" t="s">
        <v>174</v>
      </c>
      <c r="D49" s="22" t="s">
        <v>215</v>
      </c>
      <c r="E49" s="22" t="s">
        <v>52</v>
      </c>
      <c r="F49" s="41">
        <f t="shared" si="2"/>
        <v>175540</v>
      </c>
      <c r="G49" s="22">
        <f t="shared" si="3"/>
        <v>4</v>
      </c>
      <c r="H49" s="23">
        <v>69923</v>
      </c>
      <c r="I49" s="22">
        <v>2</v>
      </c>
      <c r="J49" s="23">
        <v>0</v>
      </c>
      <c r="K49" s="22">
        <v>0</v>
      </c>
      <c r="L49" s="23">
        <v>105617</v>
      </c>
      <c r="M49" s="22">
        <v>2</v>
      </c>
      <c r="N49" s="24">
        <v>0</v>
      </c>
      <c r="O49" s="25">
        <v>0</v>
      </c>
      <c r="P49" s="23">
        <v>0</v>
      </c>
      <c r="Q49" s="22">
        <v>0</v>
      </c>
      <c r="R49" s="23">
        <v>0</v>
      </c>
      <c r="S49" s="22">
        <v>0</v>
      </c>
    </row>
    <row r="50" spans="1:19" x14ac:dyDescent="0.35">
      <c r="A50" t="s">
        <v>125</v>
      </c>
      <c r="B50" s="20" t="s">
        <v>197</v>
      </c>
      <c r="C50" s="19" t="s">
        <v>193</v>
      </c>
      <c r="D50" s="22" t="s">
        <v>215</v>
      </c>
      <c r="E50" s="22" t="s">
        <v>53</v>
      </c>
      <c r="F50" s="41">
        <f t="shared" si="2"/>
        <v>564688</v>
      </c>
      <c r="G50" s="22">
        <f t="shared" si="3"/>
        <v>5</v>
      </c>
      <c r="H50" s="23">
        <v>404555</v>
      </c>
      <c r="I50" s="22">
        <v>3</v>
      </c>
      <c r="J50" s="23">
        <v>0</v>
      </c>
      <c r="K50" s="22">
        <v>0</v>
      </c>
      <c r="L50" s="23">
        <v>160133</v>
      </c>
      <c r="M50" s="22">
        <v>2</v>
      </c>
      <c r="N50" s="24">
        <v>0</v>
      </c>
      <c r="O50" s="25">
        <v>0</v>
      </c>
      <c r="P50" s="23">
        <v>0</v>
      </c>
      <c r="Q50" s="22">
        <v>0</v>
      </c>
      <c r="R50" s="23">
        <v>0</v>
      </c>
      <c r="S50" s="22">
        <v>0</v>
      </c>
    </row>
    <row r="51" spans="1:19" ht="29" x14ac:dyDescent="0.35">
      <c r="A51" t="s">
        <v>126</v>
      </c>
      <c r="B51" s="20" t="s">
        <v>272</v>
      </c>
      <c r="C51" s="26" t="s">
        <v>194</v>
      </c>
      <c r="D51" s="22" t="s">
        <v>215</v>
      </c>
      <c r="E51" s="22" t="s">
        <v>54</v>
      </c>
      <c r="F51" s="41">
        <f t="shared" si="2"/>
        <v>1695831</v>
      </c>
      <c r="G51" s="22">
        <f t="shared" si="3"/>
        <v>4</v>
      </c>
      <c r="H51" s="23">
        <v>1695831</v>
      </c>
      <c r="I51" s="22">
        <v>4</v>
      </c>
      <c r="J51" s="23">
        <v>0</v>
      </c>
      <c r="K51" s="22">
        <v>0</v>
      </c>
      <c r="L51" s="23">
        <v>0</v>
      </c>
      <c r="M51" s="22">
        <v>0</v>
      </c>
      <c r="N51" s="24">
        <v>0</v>
      </c>
      <c r="O51" s="25">
        <v>0</v>
      </c>
      <c r="P51" s="23">
        <v>0</v>
      </c>
      <c r="Q51" s="22">
        <v>0</v>
      </c>
      <c r="R51" s="23">
        <v>0</v>
      </c>
      <c r="S51" s="22">
        <v>0</v>
      </c>
    </row>
    <row r="52" spans="1:19" x14ac:dyDescent="0.35">
      <c r="A52" t="s">
        <v>127</v>
      </c>
      <c r="B52" s="20" t="s">
        <v>273</v>
      </c>
      <c r="C52" s="19" t="s">
        <v>195</v>
      </c>
      <c r="D52" s="22" t="s">
        <v>215</v>
      </c>
      <c r="E52" s="22" t="s">
        <v>55</v>
      </c>
      <c r="F52" s="41">
        <f t="shared" si="2"/>
        <v>3010648</v>
      </c>
      <c r="G52" s="22">
        <f t="shared" si="3"/>
        <v>8</v>
      </c>
      <c r="H52" s="23">
        <v>104793</v>
      </c>
      <c r="I52" s="22">
        <v>3</v>
      </c>
      <c r="J52" s="23">
        <v>0</v>
      </c>
      <c r="K52" s="22">
        <v>0</v>
      </c>
      <c r="L52" s="23">
        <v>95606</v>
      </c>
      <c r="M52" s="22">
        <v>1</v>
      </c>
      <c r="N52" s="24">
        <v>0</v>
      </c>
      <c r="O52" s="25">
        <v>0</v>
      </c>
      <c r="P52" s="23">
        <v>0</v>
      </c>
      <c r="Q52" s="22">
        <v>0</v>
      </c>
      <c r="R52" s="23">
        <v>2810249</v>
      </c>
      <c r="S52" s="22">
        <v>4</v>
      </c>
    </row>
    <row r="53" spans="1:19" x14ac:dyDescent="0.35">
      <c r="A53" t="s">
        <v>128</v>
      </c>
      <c r="B53" s="20" t="s">
        <v>300</v>
      </c>
      <c r="C53" s="19" t="s">
        <v>196</v>
      </c>
      <c r="D53" s="22" t="s">
        <v>214</v>
      </c>
      <c r="E53" s="22" t="s">
        <v>56</v>
      </c>
      <c r="F53" s="41">
        <f t="shared" si="2"/>
        <v>4302021</v>
      </c>
      <c r="G53" s="22">
        <f t="shared" si="3"/>
        <v>3</v>
      </c>
      <c r="H53" s="23">
        <v>0</v>
      </c>
      <c r="I53" s="22">
        <v>0</v>
      </c>
      <c r="J53" s="23">
        <v>3624962</v>
      </c>
      <c r="K53" s="22">
        <v>1</v>
      </c>
      <c r="L53" s="23">
        <v>393476</v>
      </c>
      <c r="M53" s="22">
        <v>1</v>
      </c>
      <c r="N53" s="24">
        <v>0</v>
      </c>
      <c r="O53" s="25">
        <v>0</v>
      </c>
      <c r="P53" s="23">
        <v>0</v>
      </c>
      <c r="Q53" s="22">
        <v>0</v>
      </c>
      <c r="R53" s="23">
        <v>283583</v>
      </c>
      <c r="S53" s="22">
        <v>1</v>
      </c>
    </row>
    <row r="54" spans="1:19" x14ac:dyDescent="0.35">
      <c r="A54" t="s">
        <v>129</v>
      </c>
      <c r="B54" s="20" t="s">
        <v>200</v>
      </c>
      <c r="C54" s="19" t="s">
        <v>197</v>
      </c>
      <c r="D54" s="22" t="s">
        <v>215</v>
      </c>
      <c r="E54" s="22" t="s">
        <v>57</v>
      </c>
      <c r="F54" s="41">
        <f t="shared" si="2"/>
        <v>889792</v>
      </c>
      <c r="G54" s="22">
        <f t="shared" si="3"/>
        <v>4</v>
      </c>
      <c r="H54" s="23">
        <v>403994</v>
      </c>
      <c r="I54" s="22">
        <v>3</v>
      </c>
      <c r="J54" s="23">
        <v>0</v>
      </c>
      <c r="K54" s="22">
        <v>0</v>
      </c>
      <c r="L54" s="23">
        <v>485798</v>
      </c>
      <c r="M54" s="22">
        <v>1</v>
      </c>
      <c r="N54" s="24">
        <v>0</v>
      </c>
      <c r="O54" s="25">
        <v>0</v>
      </c>
      <c r="P54" s="23">
        <v>0</v>
      </c>
      <c r="Q54" s="22">
        <v>0</v>
      </c>
      <c r="R54" s="23">
        <v>0</v>
      </c>
      <c r="S54" s="22">
        <v>0</v>
      </c>
    </row>
    <row r="55" spans="1:19" x14ac:dyDescent="0.35">
      <c r="A55" t="s">
        <v>130</v>
      </c>
      <c r="B55" s="20" t="s">
        <v>198</v>
      </c>
      <c r="C55" s="19" t="s">
        <v>198</v>
      </c>
      <c r="D55" s="22" t="s">
        <v>215</v>
      </c>
      <c r="E55" s="22" t="s">
        <v>58</v>
      </c>
      <c r="F55" s="41">
        <f t="shared" si="2"/>
        <v>543961</v>
      </c>
      <c r="G55" s="22">
        <f t="shared" si="3"/>
        <v>6</v>
      </c>
      <c r="H55" s="23">
        <v>299027</v>
      </c>
      <c r="I55" s="22">
        <v>5</v>
      </c>
      <c r="J55" s="23">
        <v>0</v>
      </c>
      <c r="K55" s="22">
        <v>0</v>
      </c>
      <c r="L55" s="23">
        <v>244934</v>
      </c>
      <c r="M55" s="22">
        <v>1</v>
      </c>
      <c r="N55" s="24">
        <v>0</v>
      </c>
      <c r="O55" s="25">
        <v>0</v>
      </c>
      <c r="P55" s="23">
        <v>0</v>
      </c>
      <c r="Q55" s="22">
        <v>0</v>
      </c>
      <c r="R55" s="23">
        <v>0</v>
      </c>
      <c r="S55" s="22">
        <v>0</v>
      </c>
    </row>
    <row r="56" spans="1:19" x14ac:dyDescent="0.35">
      <c r="A56" t="s">
        <v>131</v>
      </c>
      <c r="B56" s="20" t="s">
        <v>295</v>
      </c>
      <c r="C56" s="19" t="s">
        <v>199</v>
      </c>
      <c r="D56" s="22" t="s">
        <v>214</v>
      </c>
      <c r="E56" s="22" t="s">
        <v>59</v>
      </c>
      <c r="F56" s="41">
        <f t="shared" si="2"/>
        <v>1030747</v>
      </c>
      <c r="G56" s="22">
        <f t="shared" si="3"/>
        <v>1</v>
      </c>
      <c r="H56" s="23">
        <v>0</v>
      </c>
      <c r="I56" s="22">
        <v>0</v>
      </c>
      <c r="J56" s="23">
        <v>1030747</v>
      </c>
      <c r="K56" s="22">
        <v>1</v>
      </c>
      <c r="L56" s="23">
        <v>0</v>
      </c>
      <c r="M56" s="22">
        <v>0</v>
      </c>
      <c r="N56" s="24">
        <v>0</v>
      </c>
      <c r="O56" s="25">
        <v>0</v>
      </c>
      <c r="P56" s="23">
        <v>0</v>
      </c>
      <c r="Q56" s="22">
        <v>0</v>
      </c>
      <c r="R56" s="23">
        <v>0</v>
      </c>
      <c r="S56" s="22">
        <v>0</v>
      </c>
    </row>
    <row r="57" spans="1:19" x14ac:dyDescent="0.35">
      <c r="A57" t="s">
        <v>132</v>
      </c>
      <c r="B57" s="20" t="s">
        <v>274</v>
      </c>
      <c r="C57" s="19" t="s">
        <v>200</v>
      </c>
      <c r="D57" s="22" t="s">
        <v>215</v>
      </c>
      <c r="E57" s="22" t="s">
        <v>60</v>
      </c>
      <c r="F57" s="41">
        <f t="shared" si="2"/>
        <v>944216</v>
      </c>
      <c r="G57" s="22">
        <f t="shared" si="3"/>
        <v>4</v>
      </c>
      <c r="H57" s="23">
        <v>932468</v>
      </c>
      <c r="I57" s="22">
        <v>3</v>
      </c>
      <c r="J57" s="23">
        <v>0</v>
      </c>
      <c r="K57" s="22">
        <v>0</v>
      </c>
      <c r="L57" s="23">
        <v>11748</v>
      </c>
      <c r="M57" s="22">
        <v>1</v>
      </c>
      <c r="N57" s="24">
        <v>0</v>
      </c>
      <c r="O57" s="25">
        <v>0</v>
      </c>
      <c r="P57" s="23">
        <v>0</v>
      </c>
      <c r="Q57" s="22">
        <v>0</v>
      </c>
      <c r="R57" s="23">
        <v>0</v>
      </c>
      <c r="S57" s="22">
        <v>0</v>
      </c>
    </row>
    <row r="58" spans="1:19" x14ac:dyDescent="0.35">
      <c r="A58" t="s">
        <v>133</v>
      </c>
      <c r="B58" s="20" t="s">
        <v>207</v>
      </c>
      <c r="C58" s="19" t="s">
        <v>201</v>
      </c>
      <c r="D58" s="22" t="s">
        <v>215</v>
      </c>
      <c r="E58" s="22" t="s">
        <v>61</v>
      </c>
      <c r="F58" s="41">
        <f t="shared" si="2"/>
        <v>91055</v>
      </c>
      <c r="G58" s="22">
        <f t="shared" si="3"/>
        <v>4</v>
      </c>
      <c r="H58" s="23">
        <v>84696</v>
      </c>
      <c r="I58" s="22">
        <v>3</v>
      </c>
      <c r="J58" s="23">
        <v>0</v>
      </c>
      <c r="K58" s="22">
        <v>0</v>
      </c>
      <c r="L58" s="23">
        <v>6359</v>
      </c>
      <c r="M58" s="22">
        <v>1</v>
      </c>
      <c r="N58" s="24">
        <v>0</v>
      </c>
      <c r="O58" s="25">
        <v>0</v>
      </c>
      <c r="P58" s="23">
        <v>0</v>
      </c>
      <c r="Q58" s="22">
        <v>0</v>
      </c>
      <c r="R58" s="23">
        <v>0</v>
      </c>
      <c r="S58" s="22">
        <v>0</v>
      </c>
    </row>
    <row r="59" spans="1:19" x14ac:dyDescent="0.35">
      <c r="A59" t="s">
        <v>134</v>
      </c>
      <c r="B59" s="20" t="s">
        <v>297</v>
      </c>
      <c r="C59" s="19" t="s">
        <v>202</v>
      </c>
      <c r="D59" s="22" t="s">
        <v>214</v>
      </c>
      <c r="E59" s="22" t="s">
        <v>62</v>
      </c>
      <c r="F59" s="41">
        <f t="shared" si="2"/>
        <v>29340146</v>
      </c>
      <c r="G59" s="22">
        <f t="shared" si="3"/>
        <v>1</v>
      </c>
      <c r="H59" s="23">
        <v>0</v>
      </c>
      <c r="I59" s="22">
        <v>0</v>
      </c>
      <c r="J59" s="23">
        <v>29340146</v>
      </c>
      <c r="K59" s="22">
        <v>1</v>
      </c>
      <c r="L59" s="23">
        <v>0</v>
      </c>
      <c r="M59" s="22">
        <v>0</v>
      </c>
      <c r="N59" s="24">
        <v>0</v>
      </c>
      <c r="O59" s="25">
        <v>0</v>
      </c>
      <c r="P59" s="23">
        <v>0</v>
      </c>
      <c r="Q59" s="22">
        <v>0</v>
      </c>
      <c r="R59" s="23">
        <v>0</v>
      </c>
      <c r="S59" s="22">
        <v>0</v>
      </c>
    </row>
    <row r="60" spans="1:19" x14ac:dyDescent="0.35">
      <c r="A60" t="s">
        <v>135</v>
      </c>
      <c r="B60" s="20" t="s">
        <v>288</v>
      </c>
      <c r="C60" s="19" t="s">
        <v>203</v>
      </c>
      <c r="D60" s="22" t="s">
        <v>215</v>
      </c>
      <c r="E60" s="22" t="s">
        <v>63</v>
      </c>
      <c r="F60" s="41">
        <f t="shared" si="2"/>
        <v>30000</v>
      </c>
      <c r="G60" s="22">
        <f t="shared" si="3"/>
        <v>1</v>
      </c>
      <c r="H60" s="23">
        <v>30000</v>
      </c>
      <c r="I60" s="22">
        <v>1</v>
      </c>
      <c r="J60" s="23">
        <v>0</v>
      </c>
      <c r="K60" s="22">
        <v>0</v>
      </c>
      <c r="L60" s="23">
        <v>0</v>
      </c>
      <c r="M60" s="22">
        <v>0</v>
      </c>
      <c r="N60" s="24">
        <v>0</v>
      </c>
      <c r="O60" s="25">
        <v>0</v>
      </c>
      <c r="P60" s="23">
        <v>0</v>
      </c>
      <c r="Q60" s="22">
        <v>0</v>
      </c>
      <c r="R60" s="23">
        <v>0</v>
      </c>
      <c r="S60" s="22">
        <v>0</v>
      </c>
    </row>
    <row r="61" spans="1:19" x14ac:dyDescent="0.35">
      <c r="A61" t="s">
        <v>136</v>
      </c>
      <c r="B61" s="20" t="s">
        <v>275</v>
      </c>
      <c r="C61" s="19" t="s">
        <v>204</v>
      </c>
      <c r="D61" s="22" t="s">
        <v>215</v>
      </c>
      <c r="E61" s="22" t="s">
        <v>64</v>
      </c>
      <c r="F61" s="41">
        <f t="shared" si="2"/>
        <v>356067</v>
      </c>
      <c r="G61" s="22">
        <f t="shared" si="3"/>
        <v>4</v>
      </c>
      <c r="H61" s="23">
        <v>154309</v>
      </c>
      <c r="I61" s="22">
        <v>3</v>
      </c>
      <c r="J61" s="23">
        <v>0</v>
      </c>
      <c r="K61" s="22">
        <v>0</v>
      </c>
      <c r="L61" s="23">
        <v>201758</v>
      </c>
      <c r="M61" s="22">
        <v>1</v>
      </c>
      <c r="N61" s="24">
        <v>0</v>
      </c>
      <c r="O61" s="25">
        <v>0</v>
      </c>
      <c r="P61" s="23">
        <v>0</v>
      </c>
      <c r="Q61" s="22">
        <v>0</v>
      </c>
      <c r="R61" s="23">
        <v>0</v>
      </c>
      <c r="S61" s="22">
        <v>0</v>
      </c>
    </row>
    <row r="62" spans="1:19" x14ac:dyDescent="0.35">
      <c r="A62" t="s">
        <v>137</v>
      </c>
      <c r="B62" s="20" t="s">
        <v>276</v>
      </c>
      <c r="C62" s="19" t="s">
        <v>205</v>
      </c>
      <c r="D62" s="22" t="s">
        <v>215</v>
      </c>
      <c r="E62" s="22" t="s">
        <v>65</v>
      </c>
      <c r="F62" s="41">
        <f t="shared" si="2"/>
        <v>1279610</v>
      </c>
      <c r="G62" s="22">
        <f t="shared" si="3"/>
        <v>8</v>
      </c>
      <c r="H62" s="23">
        <v>419170</v>
      </c>
      <c r="I62" s="22">
        <v>4</v>
      </c>
      <c r="J62" s="23">
        <v>0</v>
      </c>
      <c r="K62" s="22">
        <v>0</v>
      </c>
      <c r="L62" s="23">
        <v>83458</v>
      </c>
      <c r="M62" s="22">
        <v>2</v>
      </c>
      <c r="N62" s="24">
        <v>0</v>
      </c>
      <c r="O62" s="25">
        <v>0</v>
      </c>
      <c r="P62" s="23">
        <v>0</v>
      </c>
      <c r="Q62" s="22">
        <v>0</v>
      </c>
      <c r="R62" s="23">
        <v>776982</v>
      </c>
      <c r="S62" s="22">
        <v>2</v>
      </c>
    </row>
    <row r="63" spans="1:19" x14ac:dyDescent="0.35">
      <c r="A63" t="s">
        <v>138</v>
      </c>
      <c r="B63" s="20" t="s">
        <v>277</v>
      </c>
      <c r="C63" s="19" t="s">
        <v>206</v>
      </c>
      <c r="D63" s="22" t="s">
        <v>215</v>
      </c>
      <c r="E63" s="22" t="s">
        <v>66</v>
      </c>
      <c r="F63" s="41">
        <f t="shared" si="2"/>
        <v>340829</v>
      </c>
      <c r="G63" s="22">
        <f t="shared" si="3"/>
        <v>4</v>
      </c>
      <c r="H63" s="23">
        <v>171072</v>
      </c>
      <c r="I63" s="22">
        <v>3</v>
      </c>
      <c r="J63" s="23">
        <v>0</v>
      </c>
      <c r="K63" s="22">
        <v>0</v>
      </c>
      <c r="L63" s="23">
        <v>169757</v>
      </c>
      <c r="M63" s="22">
        <v>1</v>
      </c>
      <c r="N63" s="24">
        <v>0</v>
      </c>
      <c r="O63" s="25">
        <v>0</v>
      </c>
      <c r="P63" s="23">
        <v>0</v>
      </c>
      <c r="Q63" s="22">
        <v>0</v>
      </c>
      <c r="R63" s="23">
        <v>0</v>
      </c>
      <c r="S63" s="22">
        <v>0</v>
      </c>
    </row>
    <row r="64" spans="1:19" x14ac:dyDescent="0.35">
      <c r="A64" t="s">
        <v>139</v>
      </c>
      <c r="B64" s="20" t="s">
        <v>278</v>
      </c>
      <c r="C64" s="19" t="s">
        <v>207</v>
      </c>
      <c r="D64" s="22" t="s">
        <v>215</v>
      </c>
      <c r="E64" s="22" t="s">
        <v>67</v>
      </c>
      <c r="F64" s="41">
        <f t="shared" si="2"/>
        <v>1372349</v>
      </c>
      <c r="G64" s="22">
        <f t="shared" si="3"/>
        <v>8</v>
      </c>
      <c r="H64" s="23">
        <v>260903</v>
      </c>
      <c r="I64" s="22">
        <v>4</v>
      </c>
      <c r="J64" s="23">
        <v>0</v>
      </c>
      <c r="K64" s="22">
        <v>0</v>
      </c>
      <c r="L64" s="23">
        <v>1111446</v>
      </c>
      <c r="M64" s="22">
        <v>4</v>
      </c>
      <c r="N64" s="24">
        <v>0</v>
      </c>
      <c r="O64" s="25">
        <v>0</v>
      </c>
      <c r="P64" s="23">
        <v>0</v>
      </c>
      <c r="Q64" s="22">
        <v>0</v>
      </c>
      <c r="R64" s="23">
        <v>0</v>
      </c>
      <c r="S64" s="22">
        <v>0</v>
      </c>
    </row>
    <row r="65" spans="1:19" x14ac:dyDescent="0.35">
      <c r="A65" t="s">
        <v>140</v>
      </c>
      <c r="B65" s="20" t="s">
        <v>279</v>
      </c>
      <c r="C65" s="19" t="s">
        <v>208</v>
      </c>
      <c r="D65" s="22" t="s">
        <v>215</v>
      </c>
      <c r="E65" s="22" t="s">
        <v>68</v>
      </c>
      <c r="F65" s="41">
        <f t="shared" si="2"/>
        <v>233690</v>
      </c>
      <c r="G65" s="22">
        <f t="shared" si="3"/>
        <v>4</v>
      </c>
      <c r="H65" s="23">
        <v>94493</v>
      </c>
      <c r="I65" s="22">
        <v>2</v>
      </c>
      <c r="J65" s="23">
        <v>0</v>
      </c>
      <c r="K65" s="22">
        <v>0</v>
      </c>
      <c r="L65" s="23">
        <v>79454</v>
      </c>
      <c r="M65" s="22">
        <v>1</v>
      </c>
      <c r="N65" s="24">
        <v>0</v>
      </c>
      <c r="O65" s="25">
        <v>0</v>
      </c>
      <c r="P65" s="23">
        <v>0</v>
      </c>
      <c r="Q65" s="22">
        <v>0</v>
      </c>
      <c r="R65" s="23">
        <v>59743</v>
      </c>
      <c r="S65" s="22">
        <v>1</v>
      </c>
    </row>
    <row r="66" spans="1:19" x14ac:dyDescent="0.35">
      <c r="A66" t="s">
        <v>141</v>
      </c>
      <c r="B66" s="20" t="s">
        <v>280</v>
      </c>
      <c r="C66" s="19" t="s">
        <v>153</v>
      </c>
      <c r="D66" s="22" t="s">
        <v>215</v>
      </c>
      <c r="E66" s="22" t="s">
        <v>69</v>
      </c>
      <c r="F66" s="41">
        <f t="shared" si="2"/>
        <v>1521804</v>
      </c>
      <c r="G66" s="22">
        <f t="shared" si="3"/>
        <v>9</v>
      </c>
      <c r="H66" s="23">
        <v>362905</v>
      </c>
      <c r="I66" s="22">
        <v>2</v>
      </c>
      <c r="J66" s="23">
        <v>0</v>
      </c>
      <c r="K66" s="22">
        <v>0</v>
      </c>
      <c r="L66" s="23">
        <v>1140424</v>
      </c>
      <c r="M66" s="22">
        <v>6</v>
      </c>
      <c r="N66" s="24">
        <v>0</v>
      </c>
      <c r="O66" s="25">
        <v>0</v>
      </c>
      <c r="P66" s="23">
        <v>0</v>
      </c>
      <c r="Q66" s="22">
        <v>0</v>
      </c>
      <c r="R66" s="23">
        <v>18475</v>
      </c>
      <c r="S66" s="22">
        <v>1</v>
      </c>
    </row>
    <row r="67" spans="1:19" x14ac:dyDescent="0.35">
      <c r="A67" t="s">
        <v>142</v>
      </c>
      <c r="B67" s="20" t="s">
        <v>281</v>
      </c>
      <c r="C67" s="19" t="s">
        <v>209</v>
      </c>
      <c r="D67" s="22" t="s">
        <v>215</v>
      </c>
      <c r="E67" s="22" t="s">
        <v>70</v>
      </c>
      <c r="F67" s="41">
        <f t="shared" ref="F67:F74" si="4">H67+J67+L67+N67+P67+R67</f>
        <v>4039550</v>
      </c>
      <c r="G67" s="22">
        <f t="shared" ref="G67:G74" si="5">I67+K67+M67+O67+Q67+S67</f>
        <v>8</v>
      </c>
      <c r="H67" s="23">
        <v>2002944</v>
      </c>
      <c r="I67" s="22">
        <v>3</v>
      </c>
      <c r="J67" s="23">
        <v>0</v>
      </c>
      <c r="K67" s="22">
        <v>0</v>
      </c>
      <c r="L67" s="23">
        <v>1624975</v>
      </c>
      <c r="M67" s="22">
        <v>4</v>
      </c>
      <c r="N67" s="24">
        <v>0</v>
      </c>
      <c r="O67" s="25">
        <v>0</v>
      </c>
      <c r="P67" s="23">
        <v>411631</v>
      </c>
      <c r="Q67" s="22">
        <v>1</v>
      </c>
      <c r="R67" s="23">
        <v>0</v>
      </c>
      <c r="S67" s="22">
        <v>0</v>
      </c>
    </row>
    <row r="68" spans="1:19" x14ac:dyDescent="0.35">
      <c r="A68" t="s">
        <v>143</v>
      </c>
      <c r="B68" s="20" t="s">
        <v>282</v>
      </c>
      <c r="C68" s="19" t="s">
        <v>210</v>
      </c>
      <c r="D68" s="22" t="s">
        <v>215</v>
      </c>
      <c r="E68" s="22" t="s">
        <v>71</v>
      </c>
      <c r="F68" s="41">
        <f t="shared" si="4"/>
        <v>179732</v>
      </c>
      <c r="G68" s="22">
        <f t="shared" si="5"/>
        <v>5</v>
      </c>
      <c r="H68" s="23">
        <v>141975</v>
      </c>
      <c r="I68" s="22">
        <v>3</v>
      </c>
      <c r="J68" s="23">
        <v>0</v>
      </c>
      <c r="K68" s="22">
        <v>0</v>
      </c>
      <c r="L68" s="23">
        <v>37757</v>
      </c>
      <c r="M68" s="22">
        <v>2</v>
      </c>
      <c r="N68" s="24">
        <v>0</v>
      </c>
      <c r="O68" s="25">
        <v>0</v>
      </c>
      <c r="P68" s="23">
        <v>0</v>
      </c>
      <c r="Q68" s="22">
        <v>0</v>
      </c>
      <c r="R68" s="23">
        <v>0</v>
      </c>
      <c r="S68" s="22">
        <v>0</v>
      </c>
    </row>
    <row r="69" spans="1:19" x14ac:dyDescent="0.35">
      <c r="A69" t="s">
        <v>144</v>
      </c>
      <c r="B69" s="20" t="s">
        <v>296</v>
      </c>
      <c r="C69" s="19" t="s">
        <v>211</v>
      </c>
      <c r="D69" s="22" t="s">
        <v>215</v>
      </c>
      <c r="E69" s="22" t="s">
        <v>72</v>
      </c>
      <c r="F69" s="41">
        <f t="shared" si="4"/>
        <v>1814097</v>
      </c>
      <c r="G69" s="22">
        <f t="shared" si="5"/>
        <v>6</v>
      </c>
      <c r="H69" s="23">
        <v>267022</v>
      </c>
      <c r="I69" s="22">
        <v>3</v>
      </c>
      <c r="J69" s="23">
        <v>0</v>
      </c>
      <c r="K69" s="22">
        <v>0</v>
      </c>
      <c r="L69" s="23">
        <v>1531844</v>
      </c>
      <c r="M69" s="22">
        <v>2</v>
      </c>
      <c r="N69" s="24">
        <v>0</v>
      </c>
      <c r="O69" s="25">
        <v>0</v>
      </c>
      <c r="P69" s="23">
        <v>0</v>
      </c>
      <c r="Q69" s="22">
        <v>0</v>
      </c>
      <c r="R69" s="23">
        <v>15231</v>
      </c>
      <c r="S69" s="22">
        <v>1</v>
      </c>
    </row>
    <row r="70" spans="1:19" x14ac:dyDescent="0.35">
      <c r="A70" t="s">
        <v>145</v>
      </c>
      <c r="B70" s="20" t="s">
        <v>283</v>
      </c>
      <c r="C70" s="19" t="s">
        <v>212</v>
      </c>
      <c r="D70" s="22" t="s">
        <v>215</v>
      </c>
      <c r="E70" s="22" t="s">
        <v>73</v>
      </c>
      <c r="F70" s="41">
        <f t="shared" si="4"/>
        <v>4826351</v>
      </c>
      <c r="G70" s="22">
        <f t="shared" si="5"/>
        <v>6</v>
      </c>
      <c r="H70" s="23">
        <v>2766302</v>
      </c>
      <c r="I70" s="22">
        <v>4</v>
      </c>
      <c r="J70" s="23">
        <v>0</v>
      </c>
      <c r="K70" s="22">
        <v>0</v>
      </c>
      <c r="L70" s="23">
        <v>1009196</v>
      </c>
      <c r="M70" s="22">
        <v>1</v>
      </c>
      <c r="N70" s="24">
        <v>0</v>
      </c>
      <c r="O70" s="25">
        <v>0</v>
      </c>
      <c r="P70" s="23">
        <v>1050853</v>
      </c>
      <c r="Q70" s="22">
        <v>1</v>
      </c>
      <c r="R70" s="23">
        <v>0</v>
      </c>
      <c r="S70" s="22">
        <v>0</v>
      </c>
    </row>
    <row r="71" spans="1:19" x14ac:dyDescent="0.35">
      <c r="A71" t="s">
        <v>146</v>
      </c>
      <c r="B71" s="20" t="s">
        <v>284</v>
      </c>
      <c r="C71" s="19" t="s">
        <v>213</v>
      </c>
      <c r="D71" s="22" t="s">
        <v>215</v>
      </c>
      <c r="E71" s="22" t="s">
        <v>74</v>
      </c>
      <c r="F71" s="41">
        <f t="shared" si="4"/>
        <v>272491</v>
      </c>
      <c r="G71" s="22">
        <f t="shared" si="5"/>
        <v>6</v>
      </c>
      <c r="H71" s="23">
        <v>178084</v>
      </c>
      <c r="I71" s="22">
        <v>5</v>
      </c>
      <c r="J71" s="23">
        <v>0</v>
      </c>
      <c r="K71" s="22">
        <v>0</v>
      </c>
      <c r="L71" s="23">
        <v>94407</v>
      </c>
      <c r="M71" s="22">
        <v>1</v>
      </c>
      <c r="N71" s="24">
        <v>0</v>
      </c>
      <c r="O71" s="25">
        <v>0</v>
      </c>
      <c r="P71" s="23">
        <v>0</v>
      </c>
      <c r="Q71" s="22">
        <v>0</v>
      </c>
      <c r="R71" s="23">
        <v>0</v>
      </c>
      <c r="S71" s="22">
        <v>0</v>
      </c>
    </row>
    <row r="72" spans="1:19" x14ac:dyDescent="0.35">
      <c r="A72" t="s">
        <v>147</v>
      </c>
      <c r="B72" s="20" t="s">
        <v>285</v>
      </c>
      <c r="C72" s="19" t="s">
        <v>178</v>
      </c>
      <c r="D72" s="22" t="s">
        <v>215</v>
      </c>
      <c r="E72" s="22" t="s">
        <v>75</v>
      </c>
      <c r="F72" s="41">
        <f t="shared" si="4"/>
        <v>112432</v>
      </c>
      <c r="G72" s="22">
        <f t="shared" si="5"/>
        <v>4</v>
      </c>
      <c r="H72" s="23">
        <v>39790</v>
      </c>
      <c r="I72" s="22">
        <v>2</v>
      </c>
      <c r="J72" s="23">
        <v>0</v>
      </c>
      <c r="K72" s="22">
        <v>0</v>
      </c>
      <c r="L72" s="23">
        <v>72642</v>
      </c>
      <c r="M72" s="22">
        <v>2</v>
      </c>
      <c r="N72" s="24">
        <v>0</v>
      </c>
      <c r="O72" s="25">
        <v>0</v>
      </c>
      <c r="P72" s="23">
        <v>0</v>
      </c>
      <c r="Q72" s="22">
        <v>0</v>
      </c>
      <c r="R72" s="23">
        <v>0</v>
      </c>
      <c r="S72" s="22">
        <v>0</v>
      </c>
    </row>
    <row r="73" spans="1:19" x14ac:dyDescent="0.35">
      <c r="A73" t="s">
        <v>148</v>
      </c>
      <c r="B73" s="20" t="s">
        <v>286</v>
      </c>
      <c r="C73" s="19" t="s">
        <v>155</v>
      </c>
      <c r="D73" s="22" t="s">
        <v>215</v>
      </c>
      <c r="E73" s="22" t="s">
        <v>76</v>
      </c>
      <c r="F73" s="41">
        <f t="shared" si="4"/>
        <v>20000</v>
      </c>
      <c r="G73" s="22">
        <f t="shared" si="5"/>
        <v>1</v>
      </c>
      <c r="H73" s="23">
        <v>20000</v>
      </c>
      <c r="I73" s="22">
        <v>1</v>
      </c>
      <c r="J73" s="23">
        <v>0</v>
      </c>
      <c r="K73" s="22">
        <v>0</v>
      </c>
      <c r="L73" s="23">
        <v>0</v>
      </c>
      <c r="M73" s="22">
        <v>0</v>
      </c>
      <c r="N73" s="24">
        <v>0</v>
      </c>
      <c r="O73" s="25">
        <v>0</v>
      </c>
      <c r="P73" s="23">
        <v>0</v>
      </c>
      <c r="Q73" s="22">
        <v>0</v>
      </c>
      <c r="R73" s="23">
        <v>0</v>
      </c>
      <c r="S73" s="22">
        <v>0</v>
      </c>
    </row>
    <row r="74" spans="1:19" x14ac:dyDescent="0.35">
      <c r="A74" t="s">
        <v>149</v>
      </c>
      <c r="B74" s="28" t="s">
        <v>287</v>
      </c>
      <c r="C74" s="27" t="s">
        <v>195</v>
      </c>
      <c r="D74" s="30" t="s">
        <v>215</v>
      </c>
      <c r="E74" s="30" t="s">
        <v>77</v>
      </c>
      <c r="F74" s="42">
        <f t="shared" si="4"/>
        <v>173796</v>
      </c>
      <c r="G74" s="30">
        <f t="shared" si="5"/>
        <v>4</v>
      </c>
      <c r="H74" s="31">
        <v>88262</v>
      </c>
      <c r="I74" s="30">
        <v>2</v>
      </c>
      <c r="J74" s="31">
        <v>0</v>
      </c>
      <c r="K74" s="30">
        <v>0</v>
      </c>
      <c r="L74" s="31">
        <v>85534</v>
      </c>
      <c r="M74" s="30">
        <v>2</v>
      </c>
      <c r="N74" s="32">
        <v>0</v>
      </c>
      <c r="O74" s="33">
        <v>0</v>
      </c>
      <c r="P74" s="31">
        <v>0</v>
      </c>
      <c r="Q74" s="30">
        <v>0</v>
      </c>
      <c r="R74" s="31">
        <v>0</v>
      </c>
      <c r="S74" s="30">
        <v>0</v>
      </c>
    </row>
    <row r="75" spans="1:19" s="12" customFormat="1" x14ac:dyDescent="0.35">
      <c r="B75" s="36"/>
      <c r="D75" s="38"/>
      <c r="E75" s="38"/>
      <c r="F75" s="44">
        <f>SUM(F3:F74)</f>
        <v>190366476</v>
      </c>
      <c r="G75" s="38"/>
      <c r="H75" s="44">
        <f>SUM(H3:H74)</f>
        <v>22716388</v>
      </c>
      <c r="I75" s="38"/>
      <c r="J75" s="44">
        <f>SUM(J3:J74)</f>
        <v>116184807</v>
      </c>
      <c r="K75" s="38"/>
      <c r="L75" s="44">
        <f>SUM(L3:L74)</f>
        <v>36557163</v>
      </c>
      <c r="M75" s="38"/>
      <c r="N75" s="44">
        <f>SUM(N3:N74)</f>
        <v>0</v>
      </c>
      <c r="O75" s="39"/>
      <c r="P75" s="44">
        <f>SUM(P3:P74)</f>
        <v>4775551</v>
      </c>
      <c r="Q75" s="38"/>
      <c r="R75" s="44">
        <f>SUM(R3:R74)</f>
        <v>10132567</v>
      </c>
      <c r="S75" s="38"/>
    </row>
  </sheetData>
  <autoFilter ref="A2:S75" xr:uid="{B06970F6-DA7A-4CE0-B72E-73A77F6C535F}">
    <sortState xmlns:xlrd2="http://schemas.microsoft.com/office/spreadsheetml/2017/richdata2" ref="A3:S74">
      <sortCondition ref="E2"/>
    </sortState>
  </autoFilter>
  <mergeCells count="2">
    <mergeCell ref="H1:S1"/>
    <mergeCell ref="A1:G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976CA4-3CB7-48B6-8ADE-5363DCC69C78}">
  <dimension ref="A1:D5"/>
  <sheetViews>
    <sheetView zoomScale="120" zoomScaleNormal="120" workbookViewId="0">
      <selection activeCell="D1" sqref="D1"/>
    </sheetView>
  </sheetViews>
  <sheetFormatPr defaultRowHeight="14.5" x14ac:dyDescent="0.35"/>
  <cols>
    <col min="1" max="1" width="25" customWidth="1"/>
    <col min="2" max="2" width="19.26953125" customWidth="1"/>
    <col min="3" max="3" width="15.7265625" customWidth="1"/>
    <col min="4" max="4" width="24.1796875" customWidth="1"/>
  </cols>
  <sheetData>
    <row r="1" spans="1:4" x14ac:dyDescent="0.35">
      <c r="A1" s="12" t="s">
        <v>307</v>
      </c>
    </row>
    <row r="2" spans="1:4" x14ac:dyDescent="0.35">
      <c r="A2" t="s">
        <v>5</v>
      </c>
    </row>
    <row r="3" spans="1:4" s="1" customFormat="1" ht="29" x14ac:dyDescent="0.35">
      <c r="A3" s="34" t="s">
        <v>232</v>
      </c>
      <c r="B3" s="34" t="s">
        <v>234</v>
      </c>
      <c r="C3" s="34" t="s">
        <v>226</v>
      </c>
      <c r="D3" s="34" t="s">
        <v>235</v>
      </c>
    </row>
    <row r="4" spans="1:4" x14ac:dyDescent="0.35">
      <c r="A4" s="3">
        <v>0</v>
      </c>
      <c r="B4" s="3">
        <v>49914</v>
      </c>
      <c r="C4" s="3">
        <v>0</v>
      </c>
      <c r="D4" s="3">
        <v>9607618</v>
      </c>
    </row>
    <row r="5" spans="1:4" ht="29" x14ac:dyDescent="0.35">
      <c r="A5" s="1" t="s">
        <v>231</v>
      </c>
      <c r="B5" s="1" t="s">
        <v>233</v>
      </c>
      <c r="C5" s="1"/>
      <c r="D5" s="1" t="s">
        <v>233</v>
      </c>
    </row>
  </sheetData>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date xmlns="c2b3f692-e7b0-4a61-8dcf-32bd58aae29f"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E5145BDCFBCC1143A5028F0A8A021C51" ma:contentTypeVersion="13" ma:contentTypeDescription="Create a new document." ma:contentTypeScope="" ma:versionID="fe5d919cada77402c5d7327d82ae7f7a">
  <xsd:schema xmlns:xsd="http://www.w3.org/2001/XMLSchema" xmlns:xs="http://www.w3.org/2001/XMLSchema" xmlns:p="http://schemas.microsoft.com/office/2006/metadata/properties" xmlns:ns2="c2b3f692-e7b0-4a61-8dcf-32bd58aae29f" xmlns:ns3="af792eea-9758-415c-aa75-d07090b2715c" targetNamespace="http://schemas.microsoft.com/office/2006/metadata/properties" ma:root="true" ma:fieldsID="a48448c5b2a992364d9c84110555883e" ns2:_="" ns3:_="">
    <xsd:import namespace="c2b3f692-e7b0-4a61-8dcf-32bd58aae29f"/>
    <xsd:import namespace="af792eea-9758-415c-aa75-d07090b2715c"/>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LengthInSeconds" minOccurs="0"/>
                <xsd:element ref="ns2:MediaServiceLocation" minOccurs="0"/>
                <xsd:element ref="ns2: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2b3f692-e7b0-4a61-8dcf-32bd58aae29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LengthInSeconds" ma:index="17" nillable="true" ma:displayName="MediaLengthInSeconds" ma:hidden="true" ma:internalName="MediaLengthInSeconds" ma:readOnly="true">
      <xsd:simpleType>
        <xsd:restriction base="dms:Unknown"/>
      </xsd:simpleType>
    </xsd:element>
    <xsd:element name="MediaServiceLocation" ma:index="18" nillable="true" ma:displayName="Location" ma:internalName="MediaServiceLocation" ma:readOnly="true">
      <xsd:simpleType>
        <xsd:restriction base="dms:Text"/>
      </xsd:simpleType>
    </xsd:element>
    <xsd:element name="date" ma:index="19" nillable="true" ma:displayName="date" ma:format="DateOnly" ma:internalName="dat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af792eea-9758-415c-aa75-d07090b2715c"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D9144A0-366D-4676-9625-7B193A0B8E0F}">
  <ds:schemaRefs>
    <ds:schemaRef ds:uri="http://schemas.microsoft.com/office/2006/metadata/properties"/>
    <ds:schemaRef ds:uri="http://schemas.microsoft.com/office/infopath/2007/PartnerControls"/>
    <ds:schemaRef ds:uri="c2b3f692-e7b0-4a61-8dcf-32bd58aae29f"/>
  </ds:schemaRefs>
</ds:datastoreItem>
</file>

<file path=customXml/itemProps2.xml><?xml version="1.0" encoding="utf-8"?>
<ds:datastoreItem xmlns:ds="http://schemas.openxmlformats.org/officeDocument/2006/customXml" ds:itemID="{FFC289F1-E33A-47B4-A564-0D7573A9A0FA}">
  <ds:schemaRefs>
    <ds:schemaRef ds:uri="http://schemas.microsoft.com/sharepoint/v3/contenttype/forms"/>
  </ds:schemaRefs>
</ds:datastoreItem>
</file>

<file path=customXml/itemProps3.xml><?xml version="1.0" encoding="utf-8"?>
<ds:datastoreItem xmlns:ds="http://schemas.openxmlformats.org/officeDocument/2006/customXml" ds:itemID="{DAF0493D-3B35-4BB0-A70C-7CBE72D92A3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2b3f692-e7b0-4a61-8dcf-32bd58aae29f"/>
    <ds:schemaRef ds:uri="af792eea-9758-415c-aa75-d07090b2715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Allocated - 1a</vt:lpstr>
      <vt:lpstr>Disbursed - 1b</vt:lpstr>
      <vt:lpstr>Unallocated - 1c</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Amy J. Harber</dc:creator>
  <cp:lastModifiedBy>Nick Clerkin (Fiscal Research)</cp:lastModifiedBy>
  <dcterms:created xsi:type="dcterms:W3CDTF">2021-09-13T18:35:07Z</dcterms:created>
  <dcterms:modified xsi:type="dcterms:W3CDTF">2022-04-11T16:09:43Z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0x010100E5145BDCFBCC1143A5028F0A8A021C51</vt:lpwstr>
  </property>
</Properties>
</file>