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505" windowHeight="13335"/>
  </bookViews>
  <sheets>
    <sheet name="Data Set" sheetId="1" r:id="rId1"/>
    <sheet name="July FY2016" sheetId="4" r:id="rId2"/>
    <sheet name="TTM Dashboard" sheetId="3" r:id="rId3"/>
  </sheets>
  <definedNames>
    <definedName name="_xlnm._FilterDatabase" localSheetId="0" hidden="1">'Data Set'!$B$1:$J$1</definedName>
    <definedName name="_xlnm.Print_Area" localSheetId="0">'Data Set'!$A$1:$J$67</definedName>
    <definedName name="_xlnm.Print_Area" localSheetId="1">'July FY2016'!$A$1:$C$45</definedName>
    <definedName name="_xlnm.Print_Titles" localSheetId="0">'Data Set'!$1:$1</definedName>
  </definedNames>
  <calcPr calcId="152511"/>
</workbook>
</file>

<file path=xl/calcChain.xml><?xml version="1.0" encoding="utf-8"?>
<calcChain xmlns="http://schemas.openxmlformats.org/spreadsheetml/2006/main">
  <c r="G15" i="3" l="1"/>
  <c r="H14" i="3"/>
  <c r="C15" i="3"/>
  <c r="D14" i="3"/>
  <c r="H15" i="3"/>
  <c r="D15" i="3"/>
  <c r="H13" i="3"/>
  <c r="D13" i="3"/>
  <c r="H12" i="3"/>
  <c r="D12" i="3"/>
  <c r="H11" i="3"/>
  <c r="D11" i="3"/>
  <c r="H10" i="3"/>
  <c r="D10" i="3"/>
  <c r="H9" i="3"/>
  <c r="D9" i="3"/>
  <c r="H8" i="3"/>
  <c r="D8" i="3"/>
  <c r="H7" i="3"/>
  <c r="D7" i="3"/>
  <c r="H6" i="3"/>
  <c r="D6" i="3"/>
  <c r="H5" i="3"/>
  <c r="D5" i="3"/>
  <c r="H4" i="3"/>
  <c r="D4" i="3"/>
  <c r="H3" i="3"/>
  <c r="D3" i="3"/>
</calcChain>
</file>

<file path=xl/sharedStrings.xml><?xml version="1.0" encoding="utf-8"?>
<sst xmlns="http://schemas.openxmlformats.org/spreadsheetml/2006/main" count="394" uniqueCount="261">
  <si>
    <t>Assignee</t>
  </si>
  <si>
    <t>201500070</t>
  </si>
  <si>
    <t>NEW TIRES</t>
  </si>
  <si>
    <t>Bridgestone Americas Tire Operations</t>
  </si>
  <si>
    <t>***PURCHASE AND CONTRACT***</t>
  </si>
  <si>
    <t>jblue</t>
  </si>
  <si>
    <t>Michelin North America Inc</t>
  </si>
  <si>
    <t>The Goodyear Tire &amp; Rubber Company</t>
  </si>
  <si>
    <t>201500464</t>
  </si>
  <si>
    <t>Radiographic System for Instructional Use</t>
  </si>
  <si>
    <t>Triangle X-ray Company</t>
  </si>
  <si>
    <t>CC - Wilkes Community College</t>
  </si>
  <si>
    <t>201500524</t>
  </si>
  <si>
    <t>COOLING &amp; ELECTRIC HEAT PACKAGED SYSTEM</t>
  </si>
  <si>
    <t>Brady Sales and Service, Inc.</t>
  </si>
  <si>
    <t>DEPARTMENT - Public Safety</t>
  </si>
  <si>
    <t>sanderson</t>
  </si>
  <si>
    <t>201500733</t>
  </si>
  <si>
    <t>Inmate Summer Caps</t>
  </si>
  <si>
    <t>Custom Caps &amp; T-Shirts</t>
  </si>
  <si>
    <t>kcrutchfield</t>
  </si>
  <si>
    <t>201500774</t>
  </si>
  <si>
    <t>LIEBERT UNIT BATTERY REPLACEMENT &amp; MAINTENANCE AGREEMENT</t>
  </si>
  <si>
    <t>Emerson Network Power, Liebert Services</t>
  </si>
  <si>
    <t>DEPARTMENT - Revenue</t>
  </si>
  <si>
    <t>201500785</t>
  </si>
  <si>
    <t>Reagents</t>
  </si>
  <si>
    <t>Roche Diagnostics Corporation</t>
  </si>
  <si>
    <t>DEPARTMENT - State Lab of Public Health</t>
  </si>
  <si>
    <t>hoylec</t>
  </si>
  <si>
    <t>201500788</t>
  </si>
  <si>
    <t>DOUBLE POSTCARD SELF MAILER NC-1099G &amp; NC-1099 INT</t>
  </si>
  <si>
    <t>RR Donnelley</t>
  </si>
  <si>
    <t>nedwards</t>
  </si>
  <si>
    <t>201500790</t>
  </si>
  <si>
    <t>POST CONSTRUCTION MONITORING (HEATH DAIRY SITE)</t>
  </si>
  <si>
    <t>Mogensen Mitigation, Inc.</t>
  </si>
  <si>
    <t>DEPARTMENT - Environment And Natural Resources</t>
  </si>
  <si>
    <t>williamsk</t>
  </si>
  <si>
    <t>201500796</t>
  </si>
  <si>
    <t>DUTY BELT</t>
  </si>
  <si>
    <t>Lawmen's</t>
  </si>
  <si>
    <t>201500797</t>
  </si>
  <si>
    <t>Duty Jacket &amp; Inner Liner</t>
  </si>
  <si>
    <t>Galls</t>
  </si>
  <si>
    <t>DEPARTMENT - Wildlife Resources Comm</t>
  </si>
  <si>
    <t>201500806</t>
  </si>
  <si>
    <t>BLEACHERS</t>
  </si>
  <si>
    <t>Gulf Coast Sports LLC</t>
  </si>
  <si>
    <t>DEPARTMENT - Agriculture</t>
  </si>
  <si>
    <t>rlongmire</t>
  </si>
  <si>
    <t>201500813</t>
  </si>
  <si>
    <t>Waistband and Ban-Roll</t>
  </si>
  <si>
    <t>QST Industries, Inc.</t>
  </si>
  <si>
    <t>201500815</t>
  </si>
  <si>
    <t>CARPET TILES AND ADHESIVE</t>
  </si>
  <si>
    <t>Bonitz Flooring Group</t>
  </si>
  <si>
    <t>bahaa</t>
  </si>
  <si>
    <t>201500823</t>
  </si>
  <si>
    <t>Buttons (notion) used in the production of clothing by NCCE.</t>
  </si>
  <si>
    <t>EMSIG MFG.</t>
  </si>
  <si>
    <t>201500825</t>
  </si>
  <si>
    <t>Night Vision Goggles</t>
  </si>
  <si>
    <t>201500826</t>
  </si>
  <si>
    <t>AA  and AAA Batteries</t>
  </si>
  <si>
    <t>ALK Investments LLC d/b/a Batteries Plus</t>
  </si>
  <si>
    <t>201500827</t>
  </si>
  <si>
    <t>CAT Marine Parts</t>
  </si>
  <si>
    <t>Gregory Poole Equipment Company</t>
  </si>
  <si>
    <t>DEPARTMENT - Transportation</t>
  </si>
  <si>
    <t>grbraley</t>
  </si>
  <si>
    <t>Hurricane Boatyard LLC</t>
  </si>
  <si>
    <t>201500840</t>
  </si>
  <si>
    <t>U-Section Galvanized Posts</t>
  </si>
  <si>
    <t>Vulcan Signs</t>
  </si>
  <si>
    <t>201500842</t>
  </si>
  <si>
    <t>COMPOSITE SIGN MATERIAL</t>
  </si>
  <si>
    <t>Korman Signs, Inc.</t>
  </si>
  <si>
    <t>201500843</t>
  </si>
  <si>
    <t>Fall 2015 Wildflower Seed</t>
  </si>
  <si>
    <t>Granite Seed Company</t>
  </si>
  <si>
    <t>201500845</t>
  </si>
  <si>
    <t>Waiver of Competition; Annual Generator Maintenance, Load Testing</t>
  </si>
  <si>
    <t>Cummins Atlantic,LLC</t>
  </si>
  <si>
    <t>INSTITUTION - Central Regional Hospital</t>
  </si>
  <si>
    <t>201500849</t>
  </si>
  <si>
    <t>AFFORDABLE CARE ACT REPORTING</t>
  </si>
  <si>
    <t>Fox Lawson &amp; Associates, A Div of GBS</t>
  </si>
  <si>
    <t>UNIVERSITY - UNC at Chapel Hill</t>
  </si>
  <si>
    <t>serapinm</t>
  </si>
  <si>
    <t>201500858</t>
  </si>
  <si>
    <t>ADVERTISING SERVICE</t>
  </si>
  <si>
    <t>HMH</t>
  </si>
  <si>
    <t>DEPARTMENT - NC State Ports Authority</t>
  </si>
  <si>
    <t>201500866</t>
  </si>
  <si>
    <t>Heated Delivery Carts</t>
  </si>
  <si>
    <t>Thompson &amp; Little, Inc.</t>
  </si>
  <si>
    <t>bmcduffie</t>
  </si>
  <si>
    <t>201500887</t>
  </si>
  <si>
    <t>DETROIT DIESEL ENGINE TRAINER</t>
  </si>
  <si>
    <t>Clarke Power Services, Inc.</t>
  </si>
  <si>
    <t>CC - Guilford Technical Community College</t>
  </si>
  <si>
    <t>201500893</t>
  </si>
  <si>
    <t>Mop Heads</t>
  </si>
  <si>
    <t>Century Products LLC</t>
  </si>
  <si>
    <t>gartes</t>
  </si>
  <si>
    <t>201500894</t>
  </si>
  <si>
    <t>FULL SERVICE ELEVATOR MAINTENANCE &amp; REPAIR</t>
  </si>
  <si>
    <t>Thyssenkrupp  Elevator</t>
  </si>
  <si>
    <t>DEPARTMENT - Administration</t>
  </si>
  <si>
    <t>201500897</t>
  </si>
  <si>
    <t>#6 Brown and #6 White Paper Bags</t>
  </si>
  <si>
    <t>Southeastern Paper Group</t>
  </si>
  <si>
    <t>201500900</t>
  </si>
  <si>
    <t>GASOHOL</t>
  </si>
  <si>
    <t>Mansfield Oil Company of Gainesville, In</t>
  </si>
  <si>
    <t>201500901</t>
  </si>
  <si>
    <t>STAFF DEVELOPMENT SERVICES</t>
  </si>
  <si>
    <t>Blair Consulting Group</t>
  </si>
  <si>
    <t>201500902</t>
  </si>
  <si>
    <t>Inmate Winter Cap</t>
  </si>
  <si>
    <t>Sierra Group, LLC</t>
  </si>
  <si>
    <t>201500908</t>
  </si>
  <si>
    <t>HVAC REPLACEMENT</t>
  </si>
  <si>
    <t>Charlotte Temperature Controls</t>
  </si>
  <si>
    <t>201500909</t>
  </si>
  <si>
    <t>Mustang Auto Hydrostatic Inflatable PFD's</t>
  </si>
  <si>
    <t>Advance Safety Equipment Co</t>
  </si>
  <si>
    <t>ctart</t>
  </si>
  <si>
    <t>201500914</t>
  </si>
  <si>
    <t>Scientific Supplies and Equipment</t>
  </si>
  <si>
    <t>PerkinElmer Health Sciences, Inc</t>
  </si>
  <si>
    <t>201500921</t>
  </si>
  <si>
    <t>ALUMINUM BOX CULVERT</t>
  </si>
  <si>
    <t>POMONA PIPE PRODUCTS</t>
  </si>
  <si>
    <t>201500923</t>
  </si>
  <si>
    <t>ACOUSTICAL CEILING AND GRID</t>
  </si>
  <si>
    <t>Paul Barbour &amp; Son, Inc.</t>
  </si>
  <si>
    <t>201500924</t>
  </si>
  <si>
    <t>SPLIT AIR SYSTEM</t>
  </si>
  <si>
    <t>201500930</t>
  </si>
  <si>
    <t>Biomek NXP Multichannel</t>
  </si>
  <si>
    <t>Beckman Coulter, Inc.</t>
  </si>
  <si>
    <t>201500932</t>
  </si>
  <si>
    <t>KI Panel System</t>
  </si>
  <si>
    <t>Learning Environments, Inc.</t>
  </si>
  <si>
    <t>CC - Rowan-Cabarrus Community College</t>
  </si>
  <si>
    <t>201500939</t>
  </si>
  <si>
    <t>CONCRETE ACCESSORIES</t>
  </si>
  <si>
    <t>Carolina Form and Scaffold Supply</t>
  </si>
  <si>
    <t>201500940</t>
  </si>
  <si>
    <t>MASONRY BLOCK</t>
  </si>
  <si>
    <t>Fay Block Materials</t>
  </si>
  <si>
    <t>201500941</t>
  </si>
  <si>
    <t>STONE</t>
  </si>
  <si>
    <t>Vulcan Construction Materials, L.P.</t>
  </si>
  <si>
    <t>201500947</t>
  </si>
  <si>
    <t>HVAC CONTROLS</t>
  </si>
  <si>
    <t>ICD-CAROLINA CONTROLS DEPOT</t>
  </si>
  <si>
    <t>201500948</t>
  </si>
  <si>
    <t>CHILLER</t>
  </si>
  <si>
    <t>Carrier Corporation</t>
  </si>
  <si>
    <t>201500953</t>
  </si>
  <si>
    <t>CRS-2 Asphalt Emulsion</t>
  </si>
  <si>
    <t>Asphalt Emulsion Industries LLC</t>
  </si>
  <si>
    <t>Hammaker East Emulsions, LLC - Greensobo</t>
  </si>
  <si>
    <t>201500955</t>
  </si>
  <si>
    <t>REMEDIATION PLAN OF BIOFILM &amp; LEGIONELLA IN DOMESTIC WATER</t>
  </si>
  <si>
    <t>Nalco Company</t>
  </si>
  <si>
    <t>DEPARTMENT - Health and Human Services</t>
  </si>
  <si>
    <t>201500960</t>
  </si>
  <si>
    <t>AriaMix Real-Time PCR Base Instrument</t>
  </si>
  <si>
    <t>AGILENT TECHNOLOGIES, INC.</t>
  </si>
  <si>
    <t>201500961</t>
  </si>
  <si>
    <t>JANITORIAL SERVICES</t>
  </si>
  <si>
    <t>Kids' Services, Inc.</t>
  </si>
  <si>
    <t>201500963</t>
  </si>
  <si>
    <t>Award Recommendation Approval for Pressing Need Dampers</t>
  </si>
  <si>
    <t>Hoffman &amp; Hoffman, Inc.</t>
  </si>
  <si>
    <t>201500967</t>
  </si>
  <si>
    <t>USPS METERS / COURIER METERS &amp; SOFTWARE SUPPORT</t>
  </si>
  <si>
    <t>The Alternative Mailing &amp; Shipping Sols.</t>
  </si>
  <si>
    <t>201500968</t>
  </si>
  <si>
    <t>MAIL AUTO-SORTER SYSTEM SOFTWARE MAINTENANCE &amp; SUPPORT</t>
  </si>
  <si>
    <t>Bell &amp; Howell, LLC</t>
  </si>
  <si>
    <t>201500971</t>
  </si>
  <si>
    <t>Non-Core Business Solutions</t>
  </si>
  <si>
    <t>201500974</t>
  </si>
  <si>
    <t>CC - Halifax Community College</t>
  </si>
  <si>
    <t>201500977</t>
  </si>
  <si>
    <t>REPAIR PARTS FOR VOITH PROPULSION UNITS</t>
  </si>
  <si>
    <t>Voith Turbo Inc.</t>
  </si>
  <si>
    <t>201500978</t>
  </si>
  <si>
    <t>REINFORCED CONCRETE PIPE</t>
  </si>
  <si>
    <t>Oldcastle Precast, Inc</t>
  </si>
  <si>
    <t>201500981</t>
  </si>
  <si>
    <t>GROUND FORESTRY HERBICIDE APPLICATION (N. COASTAL REGION)</t>
  </si>
  <si>
    <t>Woodland Vegetation Management, Inc.</t>
  </si>
  <si>
    <t>201500982</t>
  </si>
  <si>
    <t>ALAMO MID-MOUNT BOOM MOWER WITH 50" ROTARY HEAD</t>
  </si>
  <si>
    <t>NELSON TRACTOR CO.</t>
  </si>
  <si>
    <t>201500987</t>
  </si>
  <si>
    <t>SIGNAGE SERVICES</t>
  </si>
  <si>
    <t>APCO Graphics, Inc</t>
  </si>
  <si>
    <t>201500988</t>
  </si>
  <si>
    <t>Polo Shirts</t>
  </si>
  <si>
    <t>201501000</t>
  </si>
  <si>
    <t>BSL3 LIFE TECHNOLOGIES BLANKET 15/16</t>
  </si>
  <si>
    <t>Life Technologies Corporation</t>
  </si>
  <si>
    <t>201501006</t>
  </si>
  <si>
    <t>Forsyth Respiratory  Therapy Contract</t>
  </si>
  <si>
    <t>Forsyth Respiratory Associates</t>
  </si>
  <si>
    <t>201501007</t>
  </si>
  <si>
    <t>ORYX/NRI</t>
  </si>
  <si>
    <t>NASMHPD Research Institute, Inc. NRI</t>
  </si>
  <si>
    <t>Grand Total</t>
  </si>
  <si>
    <t xml:space="preserve"> Months</t>
  </si>
  <si>
    <t>% Difference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</si>
  <si>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</si>
  <si>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</si>
  <si>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</si>
  <si>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</si>
  <si>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</si>
  <si>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</si>
  <si>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</si>
  <si>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</si>
  <si>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</si>
  <si>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</si>
  <si>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</si>
  <si>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</si>
  <si>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 xml:space="preserve">The purpose of this schedule is to review the closed contracts (over $25,000) and the amounts awarded </t>
  </si>
  <si>
    <t>Contract Amount</t>
  </si>
  <si>
    <t>Bahaa</t>
  </si>
  <si>
    <t>McDuffie</t>
  </si>
  <si>
    <t>Tart</t>
  </si>
  <si>
    <t>Gartes</t>
  </si>
  <si>
    <t>Braley</t>
  </si>
  <si>
    <t>Hoyle</t>
  </si>
  <si>
    <t>Blue</t>
  </si>
  <si>
    <t>Crutchfield</t>
  </si>
  <si>
    <t>Edwards</t>
  </si>
  <si>
    <t>Longmire</t>
  </si>
  <si>
    <t>Anderson</t>
  </si>
  <si>
    <t>Serapin</t>
  </si>
  <si>
    <t>Williams</t>
  </si>
  <si>
    <t>Award Amount- TTM PY 2014</t>
  </si>
  <si>
    <t>TTM Current Year- 2015</t>
  </si>
  <si>
    <t>PY TTM - 2014</t>
  </si>
  <si>
    <t xml:space="preserve">Points of Interest:
1) The Average contract amount for the previous Trailing 12 Months ("TTM") was $589,948 with the Previous Year ("PY") trailing at $436,622
2) Overall, closed contracts have increased by 7%, with the amount award also increase of 31% from PY
</t>
  </si>
  <si>
    <t>Award Amount TTM Current Year</t>
  </si>
  <si>
    <t>Number of Closed Contracts July</t>
  </si>
  <si>
    <t>The purpose of this schedule is to review July 2015 closed contract over $25,000</t>
  </si>
  <si>
    <t>Control No</t>
  </si>
  <si>
    <t>Description</t>
  </si>
  <si>
    <t>Date added</t>
  </si>
  <si>
    <t>Date completed</t>
  </si>
  <si>
    <t>Vendor Name</t>
  </si>
  <si>
    <t>Department</t>
  </si>
  <si>
    <t>Total Award Amount</t>
  </si>
  <si>
    <t>Seq. No.</t>
  </si>
  <si>
    <t>No of days for Completion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</si>
</sst>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$#,##0.00;\(\$#,##0.00\)"/>
    <numFmt numFmtId="165" formatCode="&quot;$&quot;#,##0.00"/>
    <numFmt numFmtId="166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D0D7E5"/>
      </top>
      <bottom style="thin">
        <color rgb="FFD0D7E5"/>
      </bottom>
      <diagonal/>
    </border>
    <border>
      <left style="medium">
        <color indexed="64"/>
      </left>
      <right/>
      <top style="thin">
        <color rgb="FFD0D7E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D0D7E5"/>
      </top>
      <bottom style="thin">
        <color rgb="FFD0D7E5"/>
      </bottom>
      <diagonal/>
    </border>
    <border>
      <left style="medium">
        <color indexed="64"/>
      </left>
      <right style="medium">
        <color indexed="64"/>
      </right>
      <top style="thin">
        <color rgb="FFD0D7E5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D0D7E5"/>
      </top>
      <bottom style="thin">
        <color rgb="FFD0D7E5"/>
      </bottom>
      <diagonal/>
    </border>
    <border>
      <left/>
      <right/>
      <top style="thin">
        <color rgb="FFD0D7E5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D0D7E5"/>
      </top>
      <bottom style="thin">
        <color rgb="FFD0D7E5"/>
      </bottom>
      <diagonal/>
    </border>
    <border>
      <left/>
      <right style="medium">
        <color indexed="64"/>
      </right>
      <top style="thin">
        <color rgb="FFD0D7E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165" fontId="0" fillId="0" borderId="0" xfId="0" applyNumberFormat="1"/>
    <xf numFmtId="0" fontId="4" fillId="7" borderId="5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66" fontId="4" fillId="7" borderId="1" xfId="0" applyNumberFormat="1" applyFont="1" applyFill="1" applyBorder="1" applyAlignment="1">
      <alignment horizontal="center" wrapText="1"/>
    </xf>
    <xf numFmtId="166" fontId="4" fillId="7" borderId="6" xfId="0" applyNumberFormat="1" applyFont="1" applyFill="1" applyBorder="1" applyAlignment="1">
      <alignment horizontal="center" wrapText="1"/>
    </xf>
    <xf numFmtId="0" fontId="0" fillId="0" borderId="5" xfId="0" applyFont="1" applyBorder="1"/>
    <xf numFmtId="0" fontId="0" fillId="0" borderId="1" xfId="0" applyFont="1" applyBorder="1"/>
    <xf numFmtId="3" fontId="0" fillId="0" borderId="1" xfId="0" applyNumberFormat="1" applyFont="1" applyBorder="1"/>
    <xf numFmtId="9" fontId="0" fillId="0" borderId="1" xfId="0" applyNumberFormat="1" applyFont="1" applyBorder="1"/>
    <xf numFmtId="166" fontId="0" fillId="0" borderId="1" xfId="0" applyNumberFormat="1" applyFont="1" applyBorder="1"/>
    <xf numFmtId="9" fontId="0" fillId="0" borderId="6" xfId="0" applyNumberFormat="1" applyFont="1" applyBorder="1"/>
    <xf numFmtId="0" fontId="0" fillId="8" borderId="5" xfId="0" applyFont="1" applyFill="1" applyBorder="1"/>
    <xf numFmtId="0" fontId="0" fillId="8" borderId="1" xfId="0" applyFont="1" applyFill="1" applyBorder="1"/>
    <xf numFmtId="3" fontId="0" fillId="8" borderId="1" xfId="0" applyNumberFormat="1" applyFont="1" applyFill="1" applyBorder="1"/>
    <xf numFmtId="9" fontId="0" fillId="8" borderId="1" xfId="0" applyNumberFormat="1" applyFont="1" applyFill="1" applyBorder="1"/>
    <xf numFmtId="166" fontId="0" fillId="8" borderId="1" xfId="0" applyNumberFormat="1" applyFont="1" applyFill="1" applyBorder="1"/>
    <xf numFmtId="9" fontId="0" fillId="8" borderId="6" xfId="0" applyNumberFormat="1" applyFont="1" applyFill="1" applyBorder="1"/>
    <xf numFmtId="0" fontId="0" fillId="0" borderId="7" xfId="0" applyBorder="1"/>
    <xf numFmtId="0" fontId="0" fillId="0" borderId="0" xfId="0" applyBorder="1"/>
    <xf numFmtId="166" fontId="0" fillId="0" borderId="0" xfId="0" applyNumberFormat="1" applyBorder="1"/>
    <xf numFmtId="166" fontId="0" fillId="0" borderId="8" xfId="0" applyNumberFormat="1" applyBorder="1"/>
    <xf numFmtId="0" fontId="0" fillId="0" borderId="0" xfId="0" applyBorder="1" applyAlignment="1"/>
    <xf numFmtId="0" fontId="0" fillId="0" borderId="8" xfId="0" applyBorder="1" applyAlignment="1"/>
    <xf numFmtId="0" fontId="0" fillId="0" borderId="7" xfId="0" applyBorder="1" applyAlignment="1"/>
    <xf numFmtId="0" fontId="0" fillId="9" borderId="0" xfId="0" applyFill="1"/>
    <xf numFmtId="0" fontId="0" fillId="9" borderId="0" xfId="0" applyFill="1" applyBorder="1"/>
    <xf numFmtId="165" fontId="0" fillId="0" borderId="0" xfId="0" applyNumberForma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10" borderId="1" xfId="0" applyFill="1" applyBorder="1"/>
    <xf numFmtId="0" fontId="1" fillId="0" borderId="0" xfId="0" applyFont="1" applyBorder="1"/>
    <xf numFmtId="0" fontId="0" fillId="10" borderId="12" xfId="0" applyFill="1" applyBorder="1" applyAlignment="1">
      <alignment horizontal="center"/>
    </xf>
    <xf numFmtId="165" fontId="0" fillId="10" borderId="12" xfId="0" applyNumberFormat="1" applyFill="1" applyBorder="1" applyAlignment="1">
      <alignment horizontal="center"/>
    </xf>
    <xf numFmtId="0" fontId="0" fillId="9" borderId="0" xfId="0" applyFill="1" applyBorder="1" applyAlignment="1"/>
    <xf numFmtId="166" fontId="0" fillId="6" borderId="0" xfId="0" applyNumberFormat="1" applyFill="1" applyBorder="1"/>
    <xf numFmtId="166" fontId="0" fillId="0" borderId="0" xfId="0" applyNumberFormat="1" applyFont="1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10" borderId="1" xfId="0" applyFill="1" applyBorder="1" applyAlignment="1">
      <alignment horizontal="center"/>
    </xf>
    <xf numFmtId="165" fontId="0" fillId="10" borderId="1" xfId="0" applyNumberFormat="1" applyFill="1" applyBorder="1" applyAlignment="1">
      <alignment horizontal="center"/>
    </xf>
    <xf numFmtId="0" fontId="6" fillId="0" borderId="0" xfId="0" applyFont="1"/>
    <xf numFmtId="1" fontId="6" fillId="0" borderId="0" xfId="0" applyNumberFormat="1" applyFont="1"/>
    <xf numFmtId="0" fontId="5" fillId="2" borderId="13" xfId="0" applyFont="1" applyFill="1" applyBorder="1" applyAlignment="1" applyProtection="1">
      <alignment horizontal="left" vertical="center"/>
    </xf>
    <xf numFmtId="0" fontId="7" fillId="3" borderId="14" xfId="0" applyFont="1" applyFill="1" applyBorder="1" applyAlignment="1" applyProtection="1">
      <alignment vertical="center" wrapText="1"/>
    </xf>
    <xf numFmtId="0" fontId="7" fillId="3" borderId="15" xfId="0" applyFont="1" applyFill="1" applyBorder="1" applyAlignment="1" applyProtection="1">
      <alignment vertical="center" wrapText="1"/>
    </xf>
    <xf numFmtId="0" fontId="5" fillId="2" borderId="16" xfId="0" applyFont="1" applyFill="1" applyBorder="1" applyAlignment="1" applyProtection="1">
      <alignment horizontal="left" vertical="center"/>
    </xf>
    <xf numFmtId="0" fontId="7" fillId="3" borderId="17" xfId="0" applyFont="1" applyFill="1" applyBorder="1" applyAlignment="1" applyProtection="1">
      <alignment vertical="center" wrapText="1"/>
    </xf>
    <xf numFmtId="0" fontId="7" fillId="3" borderId="18" xfId="0" applyFont="1" applyFill="1" applyBorder="1" applyAlignment="1" applyProtection="1">
      <alignment vertical="center" wrapText="1"/>
    </xf>
    <xf numFmtId="15" fontId="7" fillId="4" borderId="20" xfId="0" applyNumberFormat="1" applyFont="1" applyFill="1" applyBorder="1" applyAlignment="1" applyProtection="1">
      <alignment horizontal="right" vertical="center" wrapText="1"/>
    </xf>
    <xf numFmtId="15" fontId="7" fillId="4" borderId="21" xfId="0" applyNumberFormat="1" applyFont="1" applyFill="1" applyBorder="1" applyAlignment="1" applyProtection="1">
      <alignment horizontal="right" vertical="center" wrapText="1"/>
    </xf>
    <xf numFmtId="15" fontId="7" fillId="4" borderId="17" xfId="0" applyNumberFormat="1" applyFont="1" applyFill="1" applyBorder="1" applyAlignment="1" applyProtection="1">
      <alignment horizontal="right" vertical="center" wrapText="1"/>
    </xf>
    <xf numFmtId="15" fontId="7" fillId="4" borderId="18" xfId="0" applyNumberFormat="1" applyFont="1" applyFill="1" applyBorder="1" applyAlignment="1" applyProtection="1">
      <alignment horizontal="right" vertical="center" wrapText="1"/>
    </xf>
    <xf numFmtId="0" fontId="5" fillId="2" borderId="19" xfId="0" applyFont="1" applyFill="1" applyBorder="1" applyAlignment="1" applyProtection="1">
      <alignment horizontal="left" vertical="center"/>
    </xf>
    <xf numFmtId="0" fontId="7" fillId="3" borderId="20" xfId="0" applyFont="1" applyFill="1" applyBorder="1" applyAlignment="1" applyProtection="1">
      <alignment vertical="center" wrapText="1"/>
    </xf>
    <xf numFmtId="0" fontId="7" fillId="3" borderId="21" xfId="0" applyFont="1" applyFill="1" applyBorder="1" applyAlignment="1" applyProtection="1">
      <alignment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164" fontId="7" fillId="6" borderId="23" xfId="0" applyNumberFormat="1" applyFont="1" applyFill="1" applyBorder="1" applyAlignment="1" applyProtection="1">
      <alignment horizontal="right" vertical="center" wrapText="1"/>
    </xf>
    <xf numFmtId="164" fontId="7" fillId="6" borderId="24" xfId="0" applyNumberFormat="1" applyFont="1" applyFill="1" applyBorder="1" applyAlignment="1" applyProtection="1">
      <alignment horizontal="right" vertical="center" wrapText="1"/>
    </xf>
    <xf numFmtId="1" fontId="5" fillId="2" borderId="16" xfId="0" applyNumberFormat="1" applyFont="1" applyFill="1" applyBorder="1" applyAlignment="1" applyProtection="1">
      <alignment horizontal="center" vertical="center" wrapText="1"/>
    </xf>
    <xf numFmtId="1" fontId="7" fillId="5" borderId="17" xfId="0" applyNumberFormat="1" applyFont="1" applyFill="1" applyBorder="1" applyAlignment="1" applyProtection="1">
      <alignment horizontal="right" vertical="center" wrapText="1"/>
    </xf>
    <xf numFmtId="1" fontId="7" fillId="5" borderId="18" xfId="0" applyNumberFormat="1" applyFont="1" applyFill="1" applyBorder="1" applyAlignment="1" applyProtection="1">
      <alignment horizontal="right" vertical="center" wrapText="1"/>
    </xf>
    <xf numFmtId="0" fontId="6" fillId="0" borderId="25" xfId="0" applyFont="1" applyBorder="1"/>
    <xf numFmtId="0" fontId="6" fillId="0" borderId="26" xfId="0" applyFont="1" applyBorder="1"/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Closed Contracts July 2015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'July FY2016'!$B$2</c:f>
              <c:strCache>
                <c:ptCount val="1"/>
                <c:pt idx="0">
                  <c:v>Number of Closed Contracts July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'July FY2016'!$A$3:$A$15</c:f>
              <c:strCache>
                <c:ptCount val="13"/>
                <c:pt idx="0">
                  <c:v>Bahaa</c:v>
                </c:pt>
                <c:pt idx="1">
                  <c:v>McDuffie</c:v>
                </c:pt>
                <c:pt idx="2">
                  <c:v>Tart</c:v>
                </c:pt>
                <c:pt idx="3">
                  <c:v>Gartes</c:v>
                </c:pt>
                <c:pt idx="4">
                  <c:v>Braley</c:v>
                </c:pt>
                <c:pt idx="5">
                  <c:v>Hoyle</c:v>
                </c:pt>
                <c:pt idx="6">
                  <c:v>Blue</c:v>
                </c:pt>
                <c:pt idx="7">
                  <c:v>Crutchfield</c:v>
                </c:pt>
                <c:pt idx="8">
                  <c:v>Edwards</c:v>
                </c:pt>
                <c:pt idx="9">
                  <c:v>Longmire</c:v>
                </c:pt>
                <c:pt idx="10">
                  <c:v>Anderson</c:v>
                </c:pt>
                <c:pt idx="11">
                  <c:v>Serapin</c:v>
                </c:pt>
                <c:pt idx="12">
                  <c:v>Williams</c:v>
                </c:pt>
              </c:strCache>
            </c:strRef>
          </c:cat>
          <c:val>
            <c:numRef>
              <c:f>'July FY2016'!$B$3:$B$15</c:f>
              <c:numCache>
                <c:formatCode>General</c:formatCode>
                <c:ptCount val="13"/>
                <c:pt idx="0">
                  <c:v>3</c:v>
                </c:pt>
                <c:pt idx="1">
                  <c:v>13</c:v>
                </c:pt>
                <c:pt idx="2">
                  <c:v>1</c:v>
                </c:pt>
                <c:pt idx="3">
                  <c:v>3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2</c:v>
                </c:pt>
                <c:pt idx="8">
                  <c:v>9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5350784"/>
        <c:axId val="7535347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'July FY2016'!$C$2</c15:sqref>
                        </c15:formulaRef>
                      </c:ext>
                    </c:extLst>
                    <c:strCache>
                      <c:ptCount val="1"/>
                      <c:pt idx="0">
                        <c:v>Contract Amount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'July FY2016'!$A$3:$A$15</c15:sqref>
                        </c15:formulaRef>
                      </c:ext>
                    </c:extLst>
                    <c:strCache>
                      <c:ptCount val="13"/>
                      <c:pt idx="0">
                        <c:v>Bahaa</c:v>
                      </c:pt>
                      <c:pt idx="1">
                        <c:v>McDuffie</c:v>
                      </c:pt>
                      <c:pt idx="2">
                        <c:v>Tart</c:v>
                      </c:pt>
                      <c:pt idx="3">
                        <c:v>Gartes</c:v>
                      </c:pt>
                      <c:pt idx="4">
                        <c:v>Braley</c:v>
                      </c:pt>
                      <c:pt idx="5">
                        <c:v>Hoyle</c:v>
                      </c:pt>
                      <c:pt idx="6">
                        <c:v>Blue</c:v>
                      </c:pt>
                      <c:pt idx="7">
                        <c:v>Crutchfield</c:v>
                      </c:pt>
                      <c:pt idx="8">
                        <c:v>Edwards</c:v>
                      </c:pt>
                      <c:pt idx="9">
                        <c:v>Longmire</c:v>
                      </c:pt>
                      <c:pt idx="10">
                        <c:v>Anderson</c:v>
                      </c:pt>
                      <c:pt idx="11">
                        <c:v>Serapin</c:v>
                      </c:pt>
                      <c:pt idx="12">
                        <c:v>Williams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'July FY2016'!$C$3:$C$15</c15:sqref>
                        </c15:formulaRef>
                      </c:ext>
                    </c:extLst>
                    <c:numCache>
                      <c:formatCode>"$"#,##0.00</c:formatCode>
                      <c:ptCount val="13"/>
                      <c:pt idx="0">
                        <c:v>701450.54</c:v>
                      </c:pt>
                      <c:pt idx="1">
                        <c:v>881093.45</c:v>
                      </c:pt>
                      <c:pt idx="2">
                        <c:v>50546.5</c:v>
                      </c:pt>
                      <c:pt idx="3">
                        <c:v>377668</c:v>
                      </c:pt>
                      <c:pt idx="4">
                        <c:v>1925536.49</c:v>
                      </c:pt>
                      <c:pt idx="5">
                        <c:v>538524.93999999994</c:v>
                      </c:pt>
                      <c:pt idx="6">
                        <c:v>4835658.9800000004</c:v>
                      </c:pt>
                      <c:pt idx="7">
                        <c:v>144715.29999999999</c:v>
                      </c:pt>
                      <c:pt idx="8">
                        <c:v>1061685.1299999999</c:v>
                      </c:pt>
                      <c:pt idx="9">
                        <c:v>911074.71</c:v>
                      </c:pt>
                      <c:pt idx="10">
                        <c:v>342009.3</c:v>
                      </c:pt>
                      <c:pt idx="11">
                        <c:v>718597.05</c:v>
                      </c:pt>
                      <c:pt idx="12">
                        <c:v>64995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75350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53472"/>
        <c:crosses val="autoZero"/>
        <c:auto val="1"/>
        <c:lblAlgn val="ctr"/>
        <c:lblOffset val="100"/>
        <c:noMultiLvlLbl val="0"/>
      </c:catAx>
      <c:valAx>
        <c:axId val="753534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535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Contract Amount for July 2015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'July FY2016'!$A$3:$A$15</c:f>
              <c:strCache>
                <c:ptCount val="13"/>
                <c:pt idx="0">
                  <c:v>Bahaa</c:v>
                </c:pt>
                <c:pt idx="1">
                  <c:v>McDuffie</c:v>
                </c:pt>
                <c:pt idx="2">
                  <c:v>Tart</c:v>
                </c:pt>
                <c:pt idx="3">
                  <c:v>Gartes</c:v>
                </c:pt>
                <c:pt idx="4">
                  <c:v>Braley</c:v>
                </c:pt>
                <c:pt idx="5">
                  <c:v>Hoyle</c:v>
                </c:pt>
                <c:pt idx="6">
                  <c:v>Blue</c:v>
                </c:pt>
                <c:pt idx="7">
                  <c:v>Crutchfield</c:v>
                </c:pt>
                <c:pt idx="8">
                  <c:v>Edwards</c:v>
                </c:pt>
                <c:pt idx="9">
                  <c:v>Longmire</c:v>
                </c:pt>
                <c:pt idx="10">
                  <c:v>Anderson</c:v>
                </c:pt>
                <c:pt idx="11">
                  <c:v>Serapin</c:v>
                </c:pt>
                <c:pt idx="12">
                  <c:v>Williams</c:v>
                </c:pt>
              </c:strCache>
            </c:strRef>
          </c:cat>
          <c:val>
            <c:numRef>
              <c:f>'July FY2016'!$C$3:$C$15</c:f>
              <c:numCache>
                <c:formatCode>"$"#,##0.00</c:formatCode>
                <c:ptCount val="13"/>
                <c:pt idx="0">
                  <c:v>701450.54</c:v>
                </c:pt>
                <c:pt idx="1">
                  <c:v>881093.45</c:v>
                </c:pt>
                <c:pt idx="2">
                  <c:v>50546.5</c:v>
                </c:pt>
                <c:pt idx="3">
                  <c:v>377668</c:v>
                </c:pt>
                <c:pt idx="4">
                  <c:v>1925536.49</c:v>
                </c:pt>
                <c:pt idx="5">
                  <c:v>538524.93999999994</c:v>
                </c:pt>
                <c:pt idx="6">
                  <c:v>4835658.9800000004</c:v>
                </c:pt>
                <c:pt idx="7">
                  <c:v>144715.29999999999</c:v>
                </c:pt>
                <c:pt idx="8">
                  <c:v>1061685.1299999999</c:v>
                </c:pt>
                <c:pt idx="9">
                  <c:v>911074.71</c:v>
                </c:pt>
                <c:pt idx="10">
                  <c:v>342009.3</c:v>
                </c:pt>
                <c:pt idx="11">
                  <c:v>718597.05</c:v>
                </c:pt>
                <c:pt idx="12">
                  <c:v>64995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75963776"/>
        <c:axId val="75965568"/>
      </c:barChart>
      <c:catAx>
        <c:axId val="75963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65568"/>
        <c:crosses val="autoZero"/>
        <c:auto val="1"/>
        <c:lblAlgn val="ctr"/>
        <c:lblOffset val="100"/>
        <c:noMultiLvlLbl val="0"/>
      </c:catAx>
      <c:valAx>
        <c:axId val="7596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637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'TTM Dashboard'!$B$2</c:f>
              <c:strCache>
                <c:ptCount val="1"/>
                <c:pt idx="0">
                  <c:v>TTM Current Year- 2015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'TTM Dashboard'!$A$3:$A$14</c:f>
              <c:strCache>
                <c:ptCount val="12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</c:v>
                </c:pt>
                <c:pt idx="8">
                  <c:v>April</c:v>
                </c:pt>
                <c:pt idx="9">
                  <c:v>May</c:v>
                </c:pt>
                <c:pt idx="10">
                  <c:v>June</c:v>
                </c:pt>
                <c:pt idx="11">
                  <c:v>July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'TTM Dashboard'!$A$3:$A$15</c15:sqref>
                  </c15:fullRef>
                </c:ext>
              </c:extLst>
            </c:strRef>
          </c:cat>
          <c:val>
            <c:numRef>
              <c:f>'TTM Dashboard'!$B$3:$B$14</c:f>
              <c:numCache>
                <c:formatCode>General</c:formatCode>
                <c:ptCount val="12"/>
                <c:pt idx="0">
                  <c:v>88</c:v>
                </c:pt>
                <c:pt idx="1">
                  <c:v>83</c:v>
                </c:pt>
                <c:pt idx="2">
                  <c:v>92</c:v>
                </c:pt>
                <c:pt idx="3">
                  <c:v>66</c:v>
                </c:pt>
                <c:pt idx="4">
                  <c:v>108</c:v>
                </c:pt>
                <c:pt idx="5">
                  <c:v>72</c:v>
                </c:pt>
                <c:pt idx="6">
                  <c:v>96</c:v>
                </c:pt>
                <c:pt idx="7">
                  <c:v>97</c:v>
                </c:pt>
                <c:pt idx="8">
                  <c:v>130</c:v>
                </c:pt>
                <c:pt idx="9">
                  <c:v>141</c:v>
                </c:pt>
                <c:pt idx="10">
                  <c:v>113</c:v>
                </c:pt>
                <c:pt idx="11">
                  <c:v>66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'TTM Dashboard'!$B$3:$B$15</c15:sqref>
                  </c15:fullRef>
                </c:ext>
              </c:extLst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7804672"/>
        <c:axId val="778321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'TTM Dashboard'!$C$2</c15:sqref>
                        </c15:formulaRef>
                      </c:ext>
                    </c:extLst>
                    <c:strCache>
                      <c:ptCount val="1"/>
                      <c:pt idx="0">
                        <c:v>PY TTM - 2014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'TTM Dashboard'!$A$3:$A$15</c15:sqref>
                        </c15:fullRef>
                        <c15:formulaRef>
                          <c15:sqref>'TTM Dashboard'!$A$3:$A$14</c15:sqref>
                        </c15:formulaRef>
                      </c:ext>
                    </c:extLst>
                    <c:strCache>
                      <c:ptCount val="12"/>
                      <c:pt idx="0">
                        <c:v>August</c:v>
                      </c:pt>
                      <c:pt idx="1">
                        <c:v>September</c:v>
                      </c:pt>
                      <c:pt idx="2">
                        <c:v>October</c:v>
                      </c:pt>
                      <c:pt idx="3">
                        <c:v>November</c:v>
                      </c:pt>
                      <c:pt idx="4">
                        <c:v>December</c:v>
                      </c:pt>
                      <c:pt idx="5">
                        <c:v>January</c:v>
                      </c:pt>
                      <c:pt idx="6">
                        <c:v>February</c:v>
                      </c:pt>
                      <c:pt idx="7">
                        <c:v>March</c:v>
                      </c:pt>
                      <c:pt idx="8">
                        <c:v>April</c:v>
                      </c:pt>
                      <c:pt idx="9">
                        <c:v>May</c:v>
                      </c:pt>
                      <c:pt idx="10">
                        <c:v>June</c:v>
                      </c:pt>
                      <c:pt idx="11">
                        <c:v>July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'TTM Dashboard'!$C$3:$C$15</c15:sqref>
                        </c15:fullRef>
                        <c15:formulaRef>
                          <c15:sqref>'TTM Dashboard'!$C$3:$C$14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79</c:v>
                      </c:pt>
                      <c:pt idx="1">
                        <c:v>80</c:v>
                      </c:pt>
                      <c:pt idx="2">
                        <c:v>63</c:v>
                      </c:pt>
                      <c:pt idx="3">
                        <c:v>70</c:v>
                      </c:pt>
                      <c:pt idx="4">
                        <c:v>68</c:v>
                      </c:pt>
                      <c:pt idx="5">
                        <c:v>82</c:v>
                      </c:pt>
                      <c:pt idx="6">
                        <c:v>83</c:v>
                      </c:pt>
                      <c:pt idx="7">
                        <c:v>102</c:v>
                      </c:pt>
                      <c:pt idx="8">
                        <c:v>159</c:v>
                      </c:pt>
                      <c:pt idx="9">
                        <c:v>92</c:v>
                      </c:pt>
                      <c:pt idx="10">
                        <c:v>130</c:v>
                      </c:pt>
                      <c:pt idx="11">
                        <c:v>64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'TTM Dashboard'!$D$2</c15:sqref>
                        </c15:formulaRef>
                      </c:ext>
                    </c:extLst>
                    <c:strCache>
                      <c:ptCount val="1"/>
                      <c:pt idx="0">
                        <c:v>% Difference</c:v>
                      </c:pt>
                    </c:strCache>
                  </c:strRef>
                </c:tx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'TTM Dashboard'!$A$3:$A$15</c15:sqref>
                        </c15:fullRef>
                        <c15:formulaRef>
                          <c15:sqref>'TTM Dashboard'!$A$3:$A$14</c15:sqref>
                        </c15:formulaRef>
                      </c:ext>
                    </c:extLst>
                    <c:strCache>
                      <c:ptCount val="12"/>
                      <c:pt idx="0">
                        <c:v>August</c:v>
                      </c:pt>
                      <c:pt idx="1">
                        <c:v>September</c:v>
                      </c:pt>
                      <c:pt idx="2">
                        <c:v>October</c:v>
                      </c:pt>
                      <c:pt idx="3">
                        <c:v>November</c:v>
                      </c:pt>
                      <c:pt idx="4">
                        <c:v>December</c:v>
                      </c:pt>
                      <c:pt idx="5">
                        <c:v>January</c:v>
                      </c:pt>
                      <c:pt idx="6">
                        <c:v>February</c:v>
                      </c:pt>
                      <c:pt idx="7">
                        <c:v>March</c:v>
                      </c:pt>
                      <c:pt idx="8">
                        <c:v>April</c:v>
                      </c:pt>
                      <c:pt idx="9">
                        <c:v>May</c:v>
                      </c:pt>
                      <c:pt idx="10">
                        <c:v>June</c:v>
                      </c:pt>
                      <c:pt idx="11">
                        <c:v>July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'TTM Dashboard'!$D$3:$D$15</c15:sqref>
                        </c15:fullRef>
                        <c15:formulaRef>
                          <c15:sqref>'TTM Dashboard'!$D$3:$D$14</c15:sqref>
                        </c15:formulaRef>
                      </c:ext>
                    </c:extLst>
                    <c:numCache>
                      <c:formatCode>0%</c:formatCode>
                      <c:ptCount val="12"/>
                      <c:pt idx="0">
                        <c:v>0.10227272727272728</c:v>
                      </c:pt>
                      <c:pt idx="1">
                        <c:v>3.614457831325301E-2</c:v>
                      </c:pt>
                      <c:pt idx="2">
                        <c:v>0.31521739130434784</c:v>
                      </c:pt>
                      <c:pt idx="3">
                        <c:v>-6.0606060606060608E-2</c:v>
                      </c:pt>
                      <c:pt idx="4">
                        <c:v>0.37037037037037035</c:v>
                      </c:pt>
                      <c:pt idx="5">
                        <c:v>-0.1388888888888889</c:v>
                      </c:pt>
                      <c:pt idx="6">
                        <c:v>0.13541666666666666</c:v>
                      </c:pt>
                      <c:pt idx="7">
                        <c:v>-5.1546391752577317E-2</c:v>
                      </c:pt>
                      <c:pt idx="8">
                        <c:v>-0.22307692307692309</c:v>
                      </c:pt>
                      <c:pt idx="9">
                        <c:v>0.3475177304964539</c:v>
                      </c:pt>
                      <c:pt idx="10">
                        <c:v>-0.15044247787610621</c:v>
                      </c:pt>
                      <c:pt idx="11">
                        <c:v>3.0303030303030304E-2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7780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32192"/>
        <c:crosses val="autoZero"/>
        <c:auto val="1"/>
        <c:lblAlgn val="ctr"/>
        <c:lblOffset val="100"/>
        <c:noMultiLvlLbl val="0"/>
      </c:catAx>
      <c:valAx>
        <c:axId val="7783219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7804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Award</a:t>
            </a:r>
            <a:r>
              <a:rPr lang="en-US" baseline="0"/>
              <a:t> Amount total TTM- 2015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'TTM Dashboard'!$F$2</c:f>
              <c:strCache>
                <c:ptCount val="1"/>
                <c:pt idx="0">
                  <c:v>Award Amount TTM Current Year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cat>
            <c:strRef>
              <c:f>'TTM Dashboard'!$E$3:$E$14</c:f>
              <c:strCache>
                <c:ptCount val="12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</c:v>
                </c:pt>
                <c:pt idx="8">
                  <c:v>April</c:v>
                </c:pt>
                <c:pt idx="9">
                  <c:v>May</c:v>
                </c:pt>
                <c:pt idx="10">
                  <c:v>June</c:v>
                </c:pt>
                <c:pt idx="11">
                  <c:v>July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'TTM Dashboard'!$E$3:$E$15</c15:sqref>
                  </c15:fullRef>
                </c:ext>
              </c:extLst>
            </c:strRef>
          </c:cat>
          <c:val>
            <c:numRef>
              <c:f>'TTM Dashboard'!$F$3:$F$14</c:f>
              <c:numCache>
                <c:formatCode>"$"#,##0</c:formatCode>
                <c:ptCount val="12"/>
                <c:pt idx="0">
                  <c:v>33231968.77</c:v>
                </c:pt>
                <c:pt idx="1">
                  <c:v>26761550.839999992</c:v>
                </c:pt>
                <c:pt idx="2">
                  <c:v>19822351.140000001</c:v>
                </c:pt>
                <c:pt idx="3">
                  <c:v>26837961.349999998</c:v>
                </c:pt>
                <c:pt idx="4">
                  <c:v>37242801.830000013</c:v>
                </c:pt>
                <c:pt idx="5">
                  <c:v>83065279.950000018</c:v>
                </c:pt>
                <c:pt idx="6">
                  <c:v>34830883.520000003</c:v>
                </c:pt>
                <c:pt idx="7">
                  <c:v>17540646.469999999</c:v>
                </c:pt>
                <c:pt idx="8">
                  <c:v>17600288.620000001</c:v>
                </c:pt>
                <c:pt idx="9">
                  <c:v>292776999.73000008</c:v>
                </c:pt>
                <c:pt idx="10">
                  <c:v>70773548.519999981</c:v>
                </c:pt>
                <c:pt idx="11">
                  <c:v>12553555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'TTM Dashboard'!$F$3:$F$15</c15:sqref>
                  </c15:fullRef>
                </c:ext>
              </c:extLst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77857152"/>
        <c:axId val="778586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'TTM Dashboard'!$G$2</c15:sqref>
                        </c15:formulaRef>
                      </c:ext>
                    </c:extLst>
                    <c:strCache>
                      <c:ptCount val="1"/>
                      <c:pt idx="0">
                        <c:v>Award Amount- TTM PY 2014</c:v>
                      </c:pt>
                    </c:strCache>
                  </c:strRef>
                </c:tx>
                <c:spPr>
                  <a:pattFill prst="ltUpDiag">
                    <a:fgClr>
                      <a:schemeClr val="accent2"/>
                    </a:fgClr>
                    <a:bgClr>
                      <a:schemeClr val="lt1"/>
                    </a:bgClr>
                  </a:patt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'TTM Dashboard'!$E$3:$E$15</c15:sqref>
                        </c15:fullRef>
                        <c15:formulaRef>
                          <c15:sqref>'TTM Dashboard'!$E$3:$E$14</c15:sqref>
                        </c15:formulaRef>
                      </c:ext>
                    </c:extLst>
                    <c:strCache>
                      <c:ptCount val="12"/>
                      <c:pt idx="0">
                        <c:v>August</c:v>
                      </c:pt>
                      <c:pt idx="1">
                        <c:v>September</c:v>
                      </c:pt>
                      <c:pt idx="2">
                        <c:v>October</c:v>
                      </c:pt>
                      <c:pt idx="3">
                        <c:v>November</c:v>
                      </c:pt>
                      <c:pt idx="4">
                        <c:v>December</c:v>
                      </c:pt>
                      <c:pt idx="5">
                        <c:v>January</c:v>
                      </c:pt>
                      <c:pt idx="6">
                        <c:v>February</c:v>
                      </c:pt>
                      <c:pt idx="7">
                        <c:v>March</c:v>
                      </c:pt>
                      <c:pt idx="8">
                        <c:v>April</c:v>
                      </c:pt>
                      <c:pt idx="9">
                        <c:v>May</c:v>
                      </c:pt>
                      <c:pt idx="10">
                        <c:v>June</c:v>
                      </c:pt>
                      <c:pt idx="11">
                        <c:v>July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'TTM Dashboard'!$G$3:$G$15</c15:sqref>
                        </c15:fullRef>
                        <c15:formulaRef>
                          <c15:sqref>'TTM Dashboard'!$G$3:$G$14</c15:sqref>
                        </c15:formulaRef>
                      </c:ext>
                    </c:extLst>
                    <c:numCache>
                      <c:formatCode>"$"#,##0</c:formatCode>
                      <c:ptCount val="12"/>
                      <c:pt idx="0">
                        <c:v>15858299.27</c:v>
                      </c:pt>
                      <c:pt idx="1">
                        <c:v>43252239.850000001</c:v>
                      </c:pt>
                      <c:pt idx="2">
                        <c:v>24553440.710000001</c:v>
                      </c:pt>
                      <c:pt idx="3">
                        <c:v>17684083.539999999</c:v>
                      </c:pt>
                      <c:pt idx="4">
                        <c:v>150335434.63</c:v>
                      </c:pt>
                      <c:pt idx="5">
                        <c:v>27783250.719999999</c:v>
                      </c:pt>
                      <c:pt idx="6">
                        <c:v>27191744.98</c:v>
                      </c:pt>
                      <c:pt idx="7">
                        <c:v>24192387.350000001</c:v>
                      </c:pt>
                      <c:pt idx="8">
                        <c:v>32442106.09</c:v>
                      </c:pt>
                      <c:pt idx="9">
                        <c:v>46639412.700000003</c:v>
                      </c:pt>
                      <c:pt idx="10">
                        <c:v>40170750.539999999</c:v>
                      </c:pt>
                      <c:pt idx="11">
                        <c:v>17956152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'TTM Dashboard'!$H$2</c15:sqref>
                        </c15:formulaRef>
                      </c:ext>
                    </c:extLst>
                    <c:strCache>
                      <c:ptCount val="1"/>
                      <c:pt idx="0">
                        <c:v>% Difference</c:v>
                      </c:pt>
                    </c:strCache>
                  </c:strRef>
                </c:tx>
                <c:spPr>
                  <a:pattFill prst="ltUpDiag">
                    <a:fgClr>
                      <a:schemeClr val="accent3"/>
                    </a:fgClr>
                    <a:bgClr>
                      <a:schemeClr val="lt1"/>
                    </a:bgClr>
                  </a:patt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'TTM Dashboard'!$E$3:$E$15</c15:sqref>
                        </c15:fullRef>
                        <c15:formulaRef>
                          <c15:sqref>'TTM Dashboard'!$E$3:$E$14</c15:sqref>
                        </c15:formulaRef>
                      </c:ext>
                    </c:extLst>
                    <c:strCache>
                      <c:ptCount val="12"/>
                      <c:pt idx="0">
                        <c:v>August</c:v>
                      </c:pt>
                      <c:pt idx="1">
                        <c:v>September</c:v>
                      </c:pt>
                      <c:pt idx="2">
                        <c:v>October</c:v>
                      </c:pt>
                      <c:pt idx="3">
                        <c:v>November</c:v>
                      </c:pt>
                      <c:pt idx="4">
                        <c:v>December</c:v>
                      </c:pt>
                      <c:pt idx="5">
                        <c:v>January</c:v>
                      </c:pt>
                      <c:pt idx="6">
                        <c:v>February</c:v>
                      </c:pt>
                      <c:pt idx="7">
                        <c:v>March</c:v>
                      </c:pt>
                      <c:pt idx="8">
                        <c:v>April</c:v>
                      </c:pt>
                      <c:pt idx="9">
                        <c:v>May</c:v>
                      </c:pt>
                      <c:pt idx="10">
                        <c:v>June</c:v>
                      </c:pt>
                      <c:pt idx="11">
                        <c:v>July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'TTM Dashboard'!$H$3:$H$15</c15:sqref>
                        </c15:fullRef>
                        <c15:formulaRef>
                          <c15:sqref>'TTM Dashboard'!$H$3:$H$14</c15:sqref>
                        </c15:formulaRef>
                      </c:ext>
                    </c:extLst>
                    <c:numCache>
                      <c:formatCode>0%</c:formatCode>
                      <c:ptCount val="12"/>
                      <c:pt idx="0">
                        <c:v>0.52279988646607045</c:v>
                      </c:pt>
                      <c:pt idx="1">
                        <c:v>-0.61620827240518827</c:v>
                      </c:pt>
                      <c:pt idx="2">
                        <c:v>-0.23867449106241592</c:v>
                      </c:pt>
                      <c:pt idx="3">
                        <c:v>0.34107947658997578</c:v>
                      </c:pt>
                      <c:pt idx="4">
                        <c:v>-3.0366306304296637</c:v>
                      </c:pt>
                      <c:pt idx="5">
                        <c:v>0.66552510583575064</c:v>
                      </c:pt>
                      <c:pt idx="6">
                        <c:v>0.21932083737162697</c:v>
                      </c:pt>
                      <c:pt idx="7">
                        <c:v>-0.37921868452092478</c:v>
                      </c:pt>
                      <c:pt idx="8">
                        <c:v>-0.84327125483241072</c:v>
                      </c:pt>
                      <c:pt idx="9">
                        <c:v>0.84069987484327313</c:v>
                      </c:pt>
                      <c:pt idx="10">
                        <c:v>0.43240445929247001</c:v>
                      </c:pt>
                      <c:pt idx="11">
                        <c:v>-0.43036390886884235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77857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58688"/>
        <c:crosses val="autoZero"/>
        <c:auto val="1"/>
        <c:lblAlgn val="ctr"/>
        <c:lblOffset val="100"/>
        <c:noMultiLvlLbl val="0"/>
      </c:catAx>
      <c:valAx>
        <c:axId val="7785868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5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14287</xdr:rowOff>
    </xdr:from>
    <xdr:to>
      <xdr:col>2</xdr:col>
      <xdr:colOff>2686050</xdr:colOff>
      <xdr:row>30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109537</xdr:rowOff>
    </xdr:from>
    <xdr:to>
      <xdr:col>3</xdr:col>
      <xdr:colOff>85724</xdr:colOff>
      <xdr:row>44</xdr:row>
      <xdr:rowOff>185737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15</xdr:row>
      <xdr:rowOff>19050</xdr:rowOff>
    </xdr:from>
    <xdr:to>
      <xdr:col>3</xdr:col>
      <xdr:colOff>1257300</xdr:colOff>
      <xdr:row>30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1238250</xdr:colOff>
      <xdr:row>15</xdr:row>
      <xdr:rowOff>19050</xdr:rowOff>
    </xdr:from>
    <xdr:to>
      <xdr:col>8</xdr:col>
      <xdr:colOff>19050</xdr:colOff>
      <xdr:row>30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workbookViewId="0">
      <selection activeCell="G12" sqref="G12"/>
    </sheetView>
  </sheetViews>
  <sheetFormatPr defaultRowHeight="12.75" x14ac:dyDescent="0.2"/>
  <cols>
    <col min="1" max="1" width="6.140625" style="41" customWidth="1"/>
    <col min="2" max="2" width="12.140625" style="41" customWidth="1"/>
    <col min="3" max="3" width="23.42578125" style="41" customWidth="1"/>
    <col min="4" max="4" width="10.5703125" style="41" customWidth="1"/>
    <col min="5" max="5" width="11.7109375" style="41" customWidth="1"/>
    <col min="6" max="6" width="37" style="41" customWidth="1"/>
    <col min="7" max="7" width="29.42578125" style="41" customWidth="1"/>
    <col min="8" max="8" width="10.28515625" style="41" customWidth="1"/>
    <col min="9" max="9" width="11.28515625" style="42" customWidth="1"/>
    <col min="10" max="10" width="14" style="41" customWidth="1"/>
    <col min="11" max="16384" width="9.140625" style="41"/>
  </cols>
  <sheetData>
    <row r="1" spans="1:10" ht="38.25" x14ac:dyDescent="0.2">
      <c r="A1" s="46" t="s">
        <v>259</v>
      </c>
      <c r="B1" s="43" t="s">
        <v>252</v>
      </c>
      <c r="C1" s="46" t="s">
        <v>253</v>
      </c>
      <c r="D1" s="65" t="s">
        <v>254</v>
      </c>
      <c r="E1" s="64" t="s">
        <v>255</v>
      </c>
      <c r="F1" s="53" t="s">
        <v>256</v>
      </c>
      <c r="G1" s="46" t="s">
        <v>257</v>
      </c>
      <c r="H1" s="53" t="s">
        <v>0</v>
      </c>
      <c r="I1" s="59" t="s">
        <v>260</v>
      </c>
      <c r="J1" s="56" t="s">
        <v>258</v>
      </c>
    </row>
    <row r="2" spans="1:10" x14ac:dyDescent="0.2">
      <c r="A2" s="62">
        <v>1</v>
      </c>
      <c r="B2" s="44" t="s">
        <v>1</v>
      </c>
      <c r="C2" s="47" t="s">
        <v>2</v>
      </c>
      <c r="D2" s="49">
        <v>42020.516144132002</v>
      </c>
      <c r="E2" s="51">
        <v>42205.428220023103</v>
      </c>
      <c r="F2" s="54" t="s">
        <v>3</v>
      </c>
      <c r="G2" s="47" t="s">
        <v>4</v>
      </c>
      <c r="H2" s="54" t="s">
        <v>5</v>
      </c>
      <c r="I2" s="60">
        <v>184.912075891196</v>
      </c>
      <c r="J2" s="57">
        <v>3480000</v>
      </c>
    </row>
    <row r="3" spans="1:10" x14ac:dyDescent="0.2">
      <c r="A3" s="62">
        <v>2</v>
      </c>
      <c r="B3" s="44" t="s">
        <v>1</v>
      </c>
      <c r="C3" s="47" t="s">
        <v>2</v>
      </c>
      <c r="D3" s="49">
        <v>42020.516144132002</v>
      </c>
      <c r="E3" s="51">
        <v>42205.428220023103</v>
      </c>
      <c r="F3" s="54" t="s">
        <v>6</v>
      </c>
      <c r="G3" s="47" t="s">
        <v>4</v>
      </c>
      <c r="H3" s="54" t="s">
        <v>5</v>
      </c>
      <c r="I3" s="60">
        <v>184.912075891196</v>
      </c>
      <c r="J3" s="57">
        <v>1160000</v>
      </c>
    </row>
    <row r="4" spans="1:10" x14ac:dyDescent="0.2">
      <c r="A4" s="62">
        <v>3</v>
      </c>
      <c r="B4" s="44" t="s">
        <v>185</v>
      </c>
      <c r="C4" s="47" t="s">
        <v>174</v>
      </c>
      <c r="D4" s="49">
        <v>42198.601689120398</v>
      </c>
      <c r="E4" s="51">
        <v>42202.377037731501</v>
      </c>
      <c r="F4" s="54" t="s">
        <v>186</v>
      </c>
      <c r="G4" s="47" t="s">
        <v>69</v>
      </c>
      <c r="H4" s="54" t="s">
        <v>33</v>
      </c>
      <c r="I4" s="60">
        <v>3.7753486111178098</v>
      </c>
      <c r="J4" s="57">
        <v>680361</v>
      </c>
    </row>
    <row r="5" spans="1:10" x14ac:dyDescent="0.2">
      <c r="A5" s="62">
        <v>4</v>
      </c>
      <c r="B5" s="44" t="s">
        <v>72</v>
      </c>
      <c r="C5" s="47" t="s">
        <v>73</v>
      </c>
      <c r="D5" s="49">
        <v>42166.493709606497</v>
      </c>
      <c r="E5" s="51">
        <v>42213.388223923597</v>
      </c>
      <c r="F5" s="54" t="s">
        <v>74</v>
      </c>
      <c r="G5" s="47" t="s">
        <v>69</v>
      </c>
      <c r="H5" s="54" t="s">
        <v>50</v>
      </c>
      <c r="I5" s="60">
        <v>46.894514317129499</v>
      </c>
      <c r="J5" s="57">
        <v>500721.6</v>
      </c>
    </row>
    <row r="6" spans="1:10" x14ac:dyDescent="0.2">
      <c r="A6" s="62">
        <v>5</v>
      </c>
      <c r="B6" s="44" t="s">
        <v>66</v>
      </c>
      <c r="C6" s="47" t="s">
        <v>67</v>
      </c>
      <c r="D6" s="49">
        <v>42165.605730474497</v>
      </c>
      <c r="E6" s="51">
        <v>42198.586784919004</v>
      </c>
      <c r="F6" s="54" t="s">
        <v>68</v>
      </c>
      <c r="G6" s="47" t="s">
        <v>69</v>
      </c>
      <c r="H6" s="54" t="s">
        <v>70</v>
      </c>
      <c r="I6" s="60">
        <v>32.981054444448098</v>
      </c>
      <c r="J6" s="57">
        <v>500000</v>
      </c>
    </row>
    <row r="7" spans="1:10" x14ac:dyDescent="0.2">
      <c r="A7" s="62">
        <v>6</v>
      </c>
      <c r="B7" s="44" t="s">
        <v>66</v>
      </c>
      <c r="C7" s="47" t="s">
        <v>67</v>
      </c>
      <c r="D7" s="49">
        <v>42165.605730474497</v>
      </c>
      <c r="E7" s="51">
        <v>42198.586784919004</v>
      </c>
      <c r="F7" s="54" t="s">
        <v>71</v>
      </c>
      <c r="G7" s="47" t="s">
        <v>69</v>
      </c>
      <c r="H7" s="54" t="s">
        <v>70</v>
      </c>
      <c r="I7" s="60">
        <v>32.981054444448098</v>
      </c>
      <c r="J7" s="57">
        <v>500000</v>
      </c>
    </row>
    <row r="8" spans="1:10" ht="25.5" x14ac:dyDescent="0.2">
      <c r="A8" s="62">
        <v>7</v>
      </c>
      <c r="B8" s="44" t="s">
        <v>143</v>
      </c>
      <c r="C8" s="47" t="s">
        <v>144</v>
      </c>
      <c r="D8" s="49">
        <v>42191.655923032398</v>
      </c>
      <c r="E8" s="51">
        <v>42212.5344680903</v>
      </c>
      <c r="F8" s="54" t="s">
        <v>145</v>
      </c>
      <c r="G8" s="47" t="s">
        <v>146</v>
      </c>
      <c r="H8" s="54" t="s">
        <v>57</v>
      </c>
      <c r="I8" s="60">
        <v>20.8785450578725</v>
      </c>
      <c r="J8" s="57">
        <v>424202.54</v>
      </c>
    </row>
    <row r="9" spans="1:10" ht="25.5" x14ac:dyDescent="0.2">
      <c r="A9" s="62">
        <v>8</v>
      </c>
      <c r="B9" s="44" t="s">
        <v>90</v>
      </c>
      <c r="C9" s="47" t="s">
        <v>91</v>
      </c>
      <c r="D9" s="49">
        <v>42171.4099977199</v>
      </c>
      <c r="E9" s="51">
        <v>42186.658953356498</v>
      </c>
      <c r="F9" s="54" t="s">
        <v>92</v>
      </c>
      <c r="G9" s="47" t="s">
        <v>93</v>
      </c>
      <c r="H9" s="54" t="s">
        <v>89</v>
      </c>
      <c r="I9" s="60">
        <v>15.248955636569001</v>
      </c>
      <c r="J9" s="57">
        <v>400000</v>
      </c>
    </row>
    <row r="10" spans="1:10" x14ac:dyDescent="0.2">
      <c r="A10" s="62">
        <v>9</v>
      </c>
      <c r="B10" s="44" t="s">
        <v>113</v>
      </c>
      <c r="C10" s="47" t="s">
        <v>114</v>
      </c>
      <c r="D10" s="49">
        <v>42180.606704166697</v>
      </c>
      <c r="E10" s="51">
        <v>42194.386397997703</v>
      </c>
      <c r="F10" s="54" t="s">
        <v>115</v>
      </c>
      <c r="G10" s="47" t="s">
        <v>4</v>
      </c>
      <c r="H10" s="54" t="s">
        <v>70</v>
      </c>
      <c r="I10" s="60">
        <v>13.779693831013001</v>
      </c>
      <c r="J10" s="57">
        <v>366213.6</v>
      </c>
    </row>
    <row r="11" spans="1:10" x14ac:dyDescent="0.2">
      <c r="A11" s="62">
        <v>10</v>
      </c>
      <c r="B11" s="44" t="s">
        <v>162</v>
      </c>
      <c r="C11" s="47" t="s">
        <v>163</v>
      </c>
      <c r="D11" s="49">
        <v>42193.7157834838</v>
      </c>
      <c r="E11" s="51">
        <v>42199.397748807904</v>
      </c>
      <c r="F11" s="54" t="s">
        <v>165</v>
      </c>
      <c r="G11" s="47" t="s">
        <v>69</v>
      </c>
      <c r="H11" s="54" t="s">
        <v>70</v>
      </c>
      <c r="I11" s="60">
        <v>5.6819653240672796</v>
      </c>
      <c r="J11" s="57">
        <v>220000</v>
      </c>
    </row>
    <row r="12" spans="1:10" ht="38.25" x14ac:dyDescent="0.2">
      <c r="A12" s="62">
        <v>11</v>
      </c>
      <c r="B12" s="44" t="s">
        <v>21</v>
      </c>
      <c r="C12" s="47" t="s">
        <v>22</v>
      </c>
      <c r="D12" s="49">
        <v>42150.560672881897</v>
      </c>
      <c r="E12" s="51">
        <v>42209.4955442477</v>
      </c>
      <c r="F12" s="54" t="s">
        <v>23</v>
      </c>
      <c r="G12" s="47" t="s">
        <v>24</v>
      </c>
      <c r="H12" s="54" t="s">
        <v>16</v>
      </c>
      <c r="I12" s="60">
        <v>58.934871365738204</v>
      </c>
      <c r="J12" s="57">
        <v>214383.3</v>
      </c>
    </row>
    <row r="13" spans="1:10" x14ac:dyDescent="0.2">
      <c r="A13" s="62">
        <v>12</v>
      </c>
      <c r="B13" s="44" t="s">
        <v>102</v>
      </c>
      <c r="C13" s="47" t="s">
        <v>103</v>
      </c>
      <c r="D13" s="49">
        <v>42180.353409803203</v>
      </c>
      <c r="E13" s="51">
        <v>42212.555198379603</v>
      </c>
      <c r="F13" s="54" t="s">
        <v>104</v>
      </c>
      <c r="G13" s="47" t="s">
        <v>15</v>
      </c>
      <c r="H13" s="54" t="s">
        <v>105</v>
      </c>
      <c r="I13" s="60">
        <v>32.201788576392602</v>
      </c>
      <c r="J13" s="57">
        <v>190200</v>
      </c>
    </row>
    <row r="14" spans="1:10" ht="38.25" x14ac:dyDescent="0.2">
      <c r="A14" s="62">
        <v>13</v>
      </c>
      <c r="B14" s="44" t="s">
        <v>166</v>
      </c>
      <c r="C14" s="47" t="s">
        <v>167</v>
      </c>
      <c r="D14" s="49">
        <v>42194.387578275499</v>
      </c>
      <c r="E14" s="51">
        <v>42209.503509456001</v>
      </c>
      <c r="F14" s="54" t="s">
        <v>168</v>
      </c>
      <c r="G14" s="47" t="s">
        <v>169</v>
      </c>
      <c r="H14" s="54" t="s">
        <v>89</v>
      </c>
      <c r="I14" s="60">
        <v>15.115931180553201</v>
      </c>
      <c r="J14" s="57">
        <v>179497.05</v>
      </c>
    </row>
    <row r="15" spans="1:10" x14ac:dyDescent="0.2">
      <c r="A15" s="62">
        <v>14</v>
      </c>
      <c r="B15" s="44" t="s">
        <v>63</v>
      </c>
      <c r="C15" s="47" t="s">
        <v>64</v>
      </c>
      <c r="D15" s="49">
        <v>42165.503254861098</v>
      </c>
      <c r="E15" s="51">
        <v>42212.336254861097</v>
      </c>
      <c r="F15" s="54" t="s">
        <v>65</v>
      </c>
      <c r="G15" s="47" t="s">
        <v>15</v>
      </c>
      <c r="H15" s="54" t="s">
        <v>57</v>
      </c>
      <c r="I15" s="60">
        <v>46.832999999998698</v>
      </c>
      <c r="J15" s="57">
        <v>161651</v>
      </c>
    </row>
    <row r="16" spans="1:10" x14ac:dyDescent="0.2">
      <c r="A16" s="62">
        <v>15</v>
      </c>
      <c r="B16" s="44" t="s">
        <v>159</v>
      </c>
      <c r="C16" s="47" t="s">
        <v>160</v>
      </c>
      <c r="D16" s="49">
        <v>42193.378569479202</v>
      </c>
      <c r="E16" s="51">
        <v>42194.388017858801</v>
      </c>
      <c r="F16" s="54" t="s">
        <v>161</v>
      </c>
      <c r="G16" s="47" t="s">
        <v>15</v>
      </c>
      <c r="H16" s="54" t="s">
        <v>97</v>
      </c>
      <c r="I16" s="60">
        <v>1.0094483796274301</v>
      </c>
      <c r="J16" s="57">
        <v>155320</v>
      </c>
    </row>
    <row r="17" spans="1:10" x14ac:dyDescent="0.2">
      <c r="A17" s="62">
        <v>16</v>
      </c>
      <c r="B17" s="44" t="s">
        <v>132</v>
      </c>
      <c r="C17" s="47" t="s">
        <v>133</v>
      </c>
      <c r="D17" s="49">
        <v>42186.663946875</v>
      </c>
      <c r="E17" s="51">
        <v>42187.648967708301</v>
      </c>
      <c r="F17" s="54" t="s">
        <v>134</v>
      </c>
      <c r="G17" s="47" t="s">
        <v>69</v>
      </c>
      <c r="H17" s="54" t="s">
        <v>97</v>
      </c>
      <c r="I17" s="60">
        <v>0.98502083333005397</v>
      </c>
      <c r="J17" s="57">
        <v>143545.76999999999</v>
      </c>
    </row>
    <row r="18" spans="1:10" ht="25.5" x14ac:dyDescent="0.2">
      <c r="A18" s="62">
        <v>17</v>
      </c>
      <c r="B18" s="44" t="s">
        <v>201</v>
      </c>
      <c r="C18" s="47" t="s">
        <v>202</v>
      </c>
      <c r="D18" s="49">
        <v>42202.491821215299</v>
      </c>
      <c r="E18" s="51">
        <v>42206.465115659703</v>
      </c>
      <c r="F18" s="54" t="s">
        <v>203</v>
      </c>
      <c r="G18" s="47" t="s">
        <v>146</v>
      </c>
      <c r="H18" s="54" t="s">
        <v>33</v>
      </c>
      <c r="I18" s="60">
        <v>3.9732944444476699</v>
      </c>
      <c r="J18" s="57">
        <v>142223.25</v>
      </c>
    </row>
    <row r="19" spans="1:10" ht="25.5" x14ac:dyDescent="0.2">
      <c r="A19" s="62">
        <v>18</v>
      </c>
      <c r="B19" s="44" t="s">
        <v>209</v>
      </c>
      <c r="C19" s="47" t="s">
        <v>210</v>
      </c>
      <c r="D19" s="49">
        <v>42207.5911774653</v>
      </c>
      <c r="E19" s="51">
        <v>42209.638141203701</v>
      </c>
      <c r="F19" s="54" t="s">
        <v>211</v>
      </c>
      <c r="G19" s="47" t="s">
        <v>169</v>
      </c>
      <c r="H19" s="54" t="s">
        <v>105</v>
      </c>
      <c r="I19" s="60">
        <v>2.0469637384230701</v>
      </c>
      <c r="J19" s="57">
        <v>140500</v>
      </c>
    </row>
    <row r="20" spans="1:10" x14ac:dyDescent="0.2">
      <c r="A20" s="62">
        <v>19</v>
      </c>
      <c r="B20" s="44" t="s">
        <v>61</v>
      </c>
      <c r="C20" s="47" t="s">
        <v>62</v>
      </c>
      <c r="D20" s="49">
        <v>42165.423483564802</v>
      </c>
      <c r="E20" s="51">
        <v>42199.433824502303</v>
      </c>
      <c r="F20" s="54" t="s">
        <v>41</v>
      </c>
      <c r="G20" s="47" t="s">
        <v>15</v>
      </c>
      <c r="H20" s="54" t="s">
        <v>29</v>
      </c>
      <c r="I20" s="60">
        <v>34.010340937493297</v>
      </c>
      <c r="J20" s="57">
        <v>137847.06</v>
      </c>
    </row>
    <row r="21" spans="1:10" x14ac:dyDescent="0.2">
      <c r="A21" s="62">
        <v>20</v>
      </c>
      <c r="B21" s="44" t="s">
        <v>75</v>
      </c>
      <c r="C21" s="47" t="s">
        <v>76</v>
      </c>
      <c r="D21" s="49">
        <v>42166.709430324103</v>
      </c>
      <c r="E21" s="51">
        <v>42194.386169293997</v>
      </c>
      <c r="F21" s="54" t="s">
        <v>77</v>
      </c>
      <c r="G21" s="47" t="s">
        <v>15</v>
      </c>
      <c r="H21" s="54" t="s">
        <v>70</v>
      </c>
      <c r="I21" s="60">
        <v>27.6767389699089</v>
      </c>
      <c r="J21" s="57">
        <v>127872</v>
      </c>
    </row>
    <row r="22" spans="1:10" x14ac:dyDescent="0.2">
      <c r="A22" s="62">
        <v>21</v>
      </c>
      <c r="B22" s="44" t="s">
        <v>138</v>
      </c>
      <c r="C22" s="47" t="s">
        <v>139</v>
      </c>
      <c r="D22" s="49">
        <v>42187.420469409699</v>
      </c>
      <c r="E22" s="51">
        <v>42187.650440543999</v>
      </c>
      <c r="F22" s="54" t="s">
        <v>14</v>
      </c>
      <c r="G22" s="47" t="s">
        <v>15</v>
      </c>
      <c r="H22" s="54" t="s">
        <v>97</v>
      </c>
      <c r="I22" s="60">
        <v>0.229971134263906</v>
      </c>
      <c r="J22" s="57">
        <v>124422</v>
      </c>
    </row>
    <row r="23" spans="1:10" x14ac:dyDescent="0.2">
      <c r="A23" s="62">
        <v>22</v>
      </c>
      <c r="B23" s="44" t="s">
        <v>54</v>
      </c>
      <c r="C23" s="47" t="s">
        <v>55</v>
      </c>
      <c r="D23" s="49">
        <v>42160.653379710602</v>
      </c>
      <c r="E23" s="51">
        <v>42191.567832870402</v>
      </c>
      <c r="F23" s="54" t="s">
        <v>56</v>
      </c>
      <c r="G23" s="47" t="s">
        <v>24</v>
      </c>
      <c r="H23" s="54" t="s">
        <v>57</v>
      </c>
      <c r="I23" s="60">
        <v>30.914453159726701</v>
      </c>
      <c r="J23" s="57">
        <v>115597</v>
      </c>
    </row>
    <row r="24" spans="1:10" ht="25.5" x14ac:dyDescent="0.2">
      <c r="A24" s="62">
        <v>23</v>
      </c>
      <c r="B24" s="44" t="s">
        <v>206</v>
      </c>
      <c r="C24" s="47" t="s">
        <v>207</v>
      </c>
      <c r="D24" s="49">
        <v>42206.323994756902</v>
      </c>
      <c r="E24" s="51">
        <v>42209.624435532402</v>
      </c>
      <c r="F24" s="54" t="s">
        <v>208</v>
      </c>
      <c r="G24" s="47" t="s">
        <v>49</v>
      </c>
      <c r="H24" s="54" t="s">
        <v>50</v>
      </c>
      <c r="I24" s="60">
        <v>3.3004407754633598</v>
      </c>
      <c r="J24" s="57">
        <v>113544.16</v>
      </c>
    </row>
    <row r="25" spans="1:10" ht="25.5" x14ac:dyDescent="0.2">
      <c r="A25" s="62">
        <v>24</v>
      </c>
      <c r="B25" s="44" t="s">
        <v>129</v>
      </c>
      <c r="C25" s="47" t="s">
        <v>130</v>
      </c>
      <c r="D25" s="49">
        <v>42184.610415312498</v>
      </c>
      <c r="E25" s="51">
        <v>42192.695273611098</v>
      </c>
      <c r="F25" s="54" t="s">
        <v>131</v>
      </c>
      <c r="G25" s="47" t="s">
        <v>28</v>
      </c>
      <c r="H25" s="54" t="s">
        <v>20</v>
      </c>
      <c r="I25" s="60">
        <v>8.0848582986072905</v>
      </c>
      <c r="J25" s="57">
        <v>110443.3</v>
      </c>
    </row>
    <row r="26" spans="1:10" ht="25.5" x14ac:dyDescent="0.2">
      <c r="A26" s="62">
        <v>25</v>
      </c>
      <c r="B26" s="44" t="s">
        <v>85</v>
      </c>
      <c r="C26" s="47" t="s">
        <v>86</v>
      </c>
      <c r="D26" s="49">
        <v>42170.418348692103</v>
      </c>
      <c r="E26" s="51">
        <v>42198.589863344903</v>
      </c>
      <c r="F26" s="54" t="s">
        <v>87</v>
      </c>
      <c r="G26" s="47" t="s">
        <v>88</v>
      </c>
      <c r="H26" s="54" t="s">
        <v>89</v>
      </c>
      <c r="I26" s="60">
        <v>28.171514652785799</v>
      </c>
      <c r="J26" s="57">
        <v>109100</v>
      </c>
    </row>
    <row r="27" spans="1:10" x14ac:dyDescent="0.2">
      <c r="A27" s="62">
        <v>26</v>
      </c>
      <c r="B27" s="44" t="s">
        <v>122</v>
      </c>
      <c r="C27" s="47" t="s">
        <v>123</v>
      </c>
      <c r="D27" s="49">
        <v>42181.5318604977</v>
      </c>
      <c r="E27" s="51">
        <v>42213.3786111921</v>
      </c>
      <c r="F27" s="54" t="s">
        <v>124</v>
      </c>
      <c r="G27" s="47" t="s">
        <v>69</v>
      </c>
      <c r="H27" s="54" t="s">
        <v>50</v>
      </c>
      <c r="I27" s="60">
        <v>31.8467506944435</v>
      </c>
      <c r="J27" s="57">
        <v>107040</v>
      </c>
    </row>
    <row r="28" spans="1:10" ht="25.5" x14ac:dyDescent="0.2">
      <c r="A28" s="62">
        <v>27</v>
      </c>
      <c r="B28" s="44" t="s">
        <v>106</v>
      </c>
      <c r="C28" s="47" t="s">
        <v>107</v>
      </c>
      <c r="D28" s="49">
        <v>42180.399995601903</v>
      </c>
      <c r="E28" s="51">
        <v>42186.584813738402</v>
      </c>
      <c r="F28" s="54" t="s">
        <v>108</v>
      </c>
      <c r="G28" s="47" t="s">
        <v>109</v>
      </c>
      <c r="H28" s="54" t="s">
        <v>50</v>
      </c>
      <c r="I28" s="60">
        <v>6.1848181365712698</v>
      </c>
      <c r="J28" s="57">
        <v>103500</v>
      </c>
    </row>
    <row r="29" spans="1:10" ht="25.5" x14ac:dyDescent="0.2">
      <c r="A29" s="62">
        <v>28</v>
      </c>
      <c r="B29" s="44" t="s">
        <v>140</v>
      </c>
      <c r="C29" s="47" t="s">
        <v>141</v>
      </c>
      <c r="D29" s="49">
        <v>42191.458691319502</v>
      </c>
      <c r="E29" s="51">
        <v>42193.682930983799</v>
      </c>
      <c r="F29" s="54" t="s">
        <v>142</v>
      </c>
      <c r="G29" s="47" t="s">
        <v>28</v>
      </c>
      <c r="H29" s="54" t="s">
        <v>29</v>
      </c>
      <c r="I29" s="60">
        <v>2.2242396643487199</v>
      </c>
      <c r="J29" s="57">
        <v>92189.74</v>
      </c>
    </row>
    <row r="30" spans="1:10" ht="25.5" x14ac:dyDescent="0.2">
      <c r="A30" s="62">
        <v>29</v>
      </c>
      <c r="B30" s="44" t="s">
        <v>12</v>
      </c>
      <c r="C30" s="47" t="s">
        <v>13</v>
      </c>
      <c r="D30" s="49">
        <v>42103.695556018502</v>
      </c>
      <c r="E30" s="51">
        <v>42194.509562036998</v>
      </c>
      <c r="F30" s="54" t="s">
        <v>14</v>
      </c>
      <c r="G30" s="47" t="s">
        <v>15</v>
      </c>
      <c r="H30" s="54" t="s">
        <v>16</v>
      </c>
      <c r="I30" s="60">
        <v>90.814006018525106</v>
      </c>
      <c r="J30" s="57">
        <v>80648</v>
      </c>
    </row>
    <row r="31" spans="1:10" x14ac:dyDescent="0.2">
      <c r="A31" s="62">
        <v>30</v>
      </c>
      <c r="B31" s="44" t="s">
        <v>51</v>
      </c>
      <c r="C31" s="47" t="s">
        <v>52</v>
      </c>
      <c r="D31" s="49">
        <v>42160.335686111102</v>
      </c>
      <c r="E31" s="51">
        <v>42199.393741701402</v>
      </c>
      <c r="F31" s="54" t="s">
        <v>53</v>
      </c>
      <c r="G31" s="47" t="s">
        <v>15</v>
      </c>
      <c r="H31" s="54" t="s">
        <v>29</v>
      </c>
      <c r="I31" s="60">
        <v>39.058055590277903</v>
      </c>
      <c r="J31" s="57">
        <v>80560</v>
      </c>
    </row>
    <row r="32" spans="1:10" ht="25.5" x14ac:dyDescent="0.2">
      <c r="A32" s="62">
        <v>31</v>
      </c>
      <c r="B32" s="44" t="s">
        <v>25</v>
      </c>
      <c r="C32" s="47" t="s">
        <v>26</v>
      </c>
      <c r="D32" s="49">
        <v>42152.403585266198</v>
      </c>
      <c r="E32" s="51">
        <v>42207.479703819401</v>
      </c>
      <c r="F32" s="54" t="s">
        <v>27</v>
      </c>
      <c r="G32" s="47" t="s">
        <v>28</v>
      </c>
      <c r="H32" s="54" t="s">
        <v>29</v>
      </c>
      <c r="I32" s="60">
        <v>55.076118553239198</v>
      </c>
      <c r="J32" s="57">
        <v>79146.92</v>
      </c>
    </row>
    <row r="33" spans="1:10" ht="25.5" x14ac:dyDescent="0.2">
      <c r="A33" s="62">
        <v>32</v>
      </c>
      <c r="B33" s="44" t="s">
        <v>189</v>
      </c>
      <c r="C33" s="47" t="s">
        <v>190</v>
      </c>
      <c r="D33" s="49">
        <v>42199.572350729199</v>
      </c>
      <c r="E33" s="51">
        <v>42200.482092708298</v>
      </c>
      <c r="F33" s="54" t="s">
        <v>191</v>
      </c>
      <c r="G33" s="47" t="s">
        <v>69</v>
      </c>
      <c r="H33" s="54" t="s">
        <v>70</v>
      </c>
      <c r="I33" s="60">
        <v>0.90974197916511901</v>
      </c>
      <c r="J33" s="57">
        <v>78000.89</v>
      </c>
    </row>
    <row r="34" spans="1:10" x14ac:dyDescent="0.2">
      <c r="A34" s="62">
        <v>33</v>
      </c>
      <c r="B34" s="44" t="s">
        <v>153</v>
      </c>
      <c r="C34" s="47" t="s">
        <v>154</v>
      </c>
      <c r="D34" s="49">
        <v>42192.4528852199</v>
      </c>
      <c r="E34" s="51">
        <v>42193.399189120399</v>
      </c>
      <c r="F34" s="54" t="s">
        <v>155</v>
      </c>
      <c r="G34" s="47" t="s">
        <v>15</v>
      </c>
      <c r="H34" s="54" t="s">
        <v>97</v>
      </c>
      <c r="I34" s="60">
        <v>0.94630390046222601</v>
      </c>
      <c r="J34" s="57">
        <v>71878.75</v>
      </c>
    </row>
    <row r="35" spans="1:10" x14ac:dyDescent="0.2">
      <c r="A35" s="62">
        <v>34</v>
      </c>
      <c r="B35" s="44" t="s">
        <v>162</v>
      </c>
      <c r="C35" s="47" t="s">
        <v>163</v>
      </c>
      <c r="D35" s="49">
        <v>42193.7157834838</v>
      </c>
      <c r="E35" s="51">
        <v>42199.397748807904</v>
      </c>
      <c r="F35" s="54" t="s">
        <v>164</v>
      </c>
      <c r="G35" s="47" t="s">
        <v>69</v>
      </c>
      <c r="H35" s="54" t="s">
        <v>70</v>
      </c>
      <c r="I35" s="60">
        <v>5.6819653240672796</v>
      </c>
      <c r="J35" s="57">
        <v>71750</v>
      </c>
    </row>
    <row r="36" spans="1:10" ht="38.25" x14ac:dyDescent="0.2">
      <c r="A36" s="62">
        <v>35</v>
      </c>
      <c r="B36" s="44" t="s">
        <v>34</v>
      </c>
      <c r="C36" s="47" t="s">
        <v>35</v>
      </c>
      <c r="D36" s="49">
        <v>42153.598490856501</v>
      </c>
      <c r="E36" s="51">
        <v>42192.648599849497</v>
      </c>
      <c r="F36" s="54" t="s">
        <v>36</v>
      </c>
      <c r="G36" s="47" t="s">
        <v>37</v>
      </c>
      <c r="H36" s="54" t="s">
        <v>38</v>
      </c>
      <c r="I36" s="60">
        <v>39.050108993062203</v>
      </c>
      <c r="J36" s="57">
        <v>64995</v>
      </c>
    </row>
    <row r="37" spans="1:10" ht="25.5" x14ac:dyDescent="0.2">
      <c r="A37" s="62">
        <v>36</v>
      </c>
      <c r="B37" s="44" t="s">
        <v>42</v>
      </c>
      <c r="C37" s="47" t="s">
        <v>43</v>
      </c>
      <c r="D37" s="49">
        <v>42156.6439272801</v>
      </c>
      <c r="E37" s="51">
        <v>42207.555184027799</v>
      </c>
      <c r="F37" s="54" t="s">
        <v>44</v>
      </c>
      <c r="G37" s="47" t="s">
        <v>45</v>
      </c>
      <c r="H37" s="54" t="s">
        <v>29</v>
      </c>
      <c r="I37" s="60">
        <v>50.911256747684099</v>
      </c>
      <c r="J37" s="57">
        <v>62964</v>
      </c>
    </row>
    <row r="38" spans="1:10" x14ac:dyDescent="0.2">
      <c r="A38" s="62">
        <v>37</v>
      </c>
      <c r="B38" s="44" t="s">
        <v>1</v>
      </c>
      <c r="C38" s="47" t="s">
        <v>2</v>
      </c>
      <c r="D38" s="49">
        <v>42020.516144132002</v>
      </c>
      <c r="E38" s="51">
        <v>42205.428220023103</v>
      </c>
      <c r="F38" s="54" t="s">
        <v>7</v>
      </c>
      <c r="G38" s="47" t="s">
        <v>4</v>
      </c>
      <c r="H38" s="54" t="s">
        <v>5</v>
      </c>
      <c r="I38" s="60">
        <v>184.912075891196</v>
      </c>
      <c r="J38" s="57">
        <v>62651.98</v>
      </c>
    </row>
    <row r="39" spans="1:10" ht="25.5" x14ac:dyDescent="0.2">
      <c r="A39" s="62">
        <v>38</v>
      </c>
      <c r="B39" s="44" t="s">
        <v>98</v>
      </c>
      <c r="C39" s="47" t="s">
        <v>99</v>
      </c>
      <c r="D39" s="49">
        <v>42179.493527233797</v>
      </c>
      <c r="E39" s="51">
        <v>42207.467027858802</v>
      </c>
      <c r="F39" s="54" t="s">
        <v>100</v>
      </c>
      <c r="G39" s="47" t="s">
        <v>101</v>
      </c>
      <c r="H39" s="54" t="s">
        <v>70</v>
      </c>
      <c r="I39" s="60">
        <v>27.973500624997499</v>
      </c>
      <c r="J39" s="57">
        <v>61700</v>
      </c>
    </row>
    <row r="40" spans="1:10" x14ac:dyDescent="0.2">
      <c r="A40" s="62">
        <v>39</v>
      </c>
      <c r="B40" s="44" t="s">
        <v>187</v>
      </c>
      <c r="C40" s="47" t="s">
        <v>160</v>
      </c>
      <c r="D40" s="49">
        <v>42199.418774652797</v>
      </c>
      <c r="E40" s="51">
        <v>42207.580135104203</v>
      </c>
      <c r="F40" s="54" t="s">
        <v>161</v>
      </c>
      <c r="G40" s="47" t="s">
        <v>188</v>
      </c>
      <c r="H40" s="54" t="s">
        <v>5</v>
      </c>
      <c r="I40" s="60">
        <v>8.1613604513841</v>
      </c>
      <c r="J40" s="57">
        <v>60225</v>
      </c>
    </row>
    <row r="41" spans="1:10" x14ac:dyDescent="0.2">
      <c r="A41" s="62">
        <v>40</v>
      </c>
      <c r="B41" s="44" t="s">
        <v>147</v>
      </c>
      <c r="C41" s="47" t="s">
        <v>148</v>
      </c>
      <c r="D41" s="49">
        <v>42192.450707060198</v>
      </c>
      <c r="E41" s="51">
        <v>42193.398648726798</v>
      </c>
      <c r="F41" s="54" t="s">
        <v>149</v>
      </c>
      <c r="G41" s="47" t="s">
        <v>15</v>
      </c>
      <c r="H41" s="54" t="s">
        <v>97</v>
      </c>
      <c r="I41" s="60">
        <v>0.94794166665815305</v>
      </c>
      <c r="J41" s="57">
        <v>59145.75</v>
      </c>
    </row>
    <row r="42" spans="1:10" x14ac:dyDescent="0.2">
      <c r="A42" s="62">
        <v>41</v>
      </c>
      <c r="B42" s="44" t="s">
        <v>150</v>
      </c>
      <c r="C42" s="47" t="s">
        <v>151</v>
      </c>
      <c r="D42" s="49">
        <v>42192.451796064801</v>
      </c>
      <c r="E42" s="51">
        <v>42193.398904513902</v>
      </c>
      <c r="F42" s="54" t="s">
        <v>152</v>
      </c>
      <c r="G42" s="47" t="s">
        <v>15</v>
      </c>
      <c r="H42" s="54" t="s">
        <v>97</v>
      </c>
      <c r="I42" s="60">
        <v>0.94710844907240199</v>
      </c>
      <c r="J42" s="57">
        <v>58014.55</v>
      </c>
    </row>
    <row r="43" spans="1:10" x14ac:dyDescent="0.2">
      <c r="A43" s="62">
        <v>42</v>
      </c>
      <c r="B43" s="44" t="s">
        <v>46</v>
      </c>
      <c r="C43" s="47" t="s">
        <v>47</v>
      </c>
      <c r="D43" s="49">
        <v>42158.416032094901</v>
      </c>
      <c r="E43" s="51">
        <v>42207.5440221065</v>
      </c>
      <c r="F43" s="54" t="s">
        <v>48</v>
      </c>
      <c r="G43" s="47" t="s">
        <v>49</v>
      </c>
      <c r="H43" s="54" t="s">
        <v>50</v>
      </c>
      <c r="I43" s="60">
        <v>49.127990011576898</v>
      </c>
      <c r="J43" s="57">
        <v>57753</v>
      </c>
    </row>
    <row r="44" spans="1:10" ht="25.5" x14ac:dyDescent="0.2">
      <c r="A44" s="62">
        <v>43</v>
      </c>
      <c r="B44" s="44" t="s">
        <v>125</v>
      </c>
      <c r="C44" s="47" t="s">
        <v>126</v>
      </c>
      <c r="D44" s="49">
        <v>42181.584506979198</v>
      </c>
      <c r="E44" s="51">
        <v>42202.322022569402</v>
      </c>
      <c r="F44" s="54" t="s">
        <v>127</v>
      </c>
      <c r="G44" s="47" t="s">
        <v>45</v>
      </c>
      <c r="H44" s="54" t="s">
        <v>128</v>
      </c>
      <c r="I44" s="60">
        <v>20.7375155902701</v>
      </c>
      <c r="J44" s="57">
        <v>50546.5</v>
      </c>
    </row>
    <row r="45" spans="1:10" ht="38.25" x14ac:dyDescent="0.2">
      <c r="A45" s="62">
        <v>44</v>
      </c>
      <c r="B45" s="44" t="s">
        <v>58</v>
      </c>
      <c r="C45" s="47" t="s">
        <v>59</v>
      </c>
      <c r="D45" s="49">
        <v>42165.405398993098</v>
      </c>
      <c r="E45" s="51">
        <v>42209.508514733803</v>
      </c>
      <c r="F45" s="54" t="s">
        <v>60</v>
      </c>
      <c r="G45" s="47" t="s">
        <v>15</v>
      </c>
      <c r="H45" s="54" t="s">
        <v>33</v>
      </c>
      <c r="I45" s="60">
        <v>44.103115740734196</v>
      </c>
      <c r="J45" s="57">
        <v>47880</v>
      </c>
    </row>
    <row r="46" spans="1:10" x14ac:dyDescent="0.2">
      <c r="A46" s="62">
        <v>45</v>
      </c>
      <c r="B46" s="44" t="s">
        <v>192</v>
      </c>
      <c r="C46" s="47" t="s">
        <v>193</v>
      </c>
      <c r="D46" s="49">
        <v>42200.467331944397</v>
      </c>
      <c r="E46" s="51">
        <v>42207.498596411999</v>
      </c>
      <c r="F46" s="54" t="s">
        <v>194</v>
      </c>
      <c r="G46" s="47" t="s">
        <v>69</v>
      </c>
      <c r="H46" s="54" t="s">
        <v>16</v>
      </c>
      <c r="I46" s="60">
        <v>7.0312644675868796</v>
      </c>
      <c r="J46" s="57">
        <v>46978</v>
      </c>
    </row>
    <row r="47" spans="1:10" ht="25.5" x14ac:dyDescent="0.2">
      <c r="A47" s="62">
        <v>46</v>
      </c>
      <c r="B47" s="44" t="s">
        <v>212</v>
      </c>
      <c r="C47" s="47" t="s">
        <v>213</v>
      </c>
      <c r="D47" s="49">
        <v>42207.594637037</v>
      </c>
      <c r="E47" s="51">
        <v>42209.524630706001</v>
      </c>
      <c r="F47" s="54" t="s">
        <v>214</v>
      </c>
      <c r="G47" s="47" t="s">
        <v>169</v>
      </c>
      <c r="H47" s="54" t="s">
        <v>105</v>
      </c>
      <c r="I47" s="60">
        <v>1.9299936689858399</v>
      </c>
      <c r="J47" s="57">
        <v>46968</v>
      </c>
    </row>
    <row r="48" spans="1:10" ht="25.5" x14ac:dyDescent="0.2">
      <c r="A48" s="62">
        <v>47</v>
      </c>
      <c r="B48" s="44" t="s">
        <v>110</v>
      </c>
      <c r="C48" s="47" t="s">
        <v>111</v>
      </c>
      <c r="D48" s="49">
        <v>42180.443202581002</v>
      </c>
      <c r="E48" s="51">
        <v>42209.612414004601</v>
      </c>
      <c r="F48" s="54" t="s">
        <v>112</v>
      </c>
      <c r="G48" s="47" t="s">
        <v>15</v>
      </c>
      <c r="H48" s="54" t="s">
        <v>97</v>
      </c>
      <c r="I48" s="60">
        <v>29.169211423613898</v>
      </c>
      <c r="J48" s="57">
        <v>45930.47</v>
      </c>
    </row>
    <row r="49" spans="1:10" x14ac:dyDescent="0.2">
      <c r="A49" s="62">
        <v>48</v>
      </c>
      <c r="B49" s="44" t="s">
        <v>156</v>
      </c>
      <c r="C49" s="47" t="s">
        <v>157</v>
      </c>
      <c r="D49" s="49">
        <v>42193.377590393502</v>
      </c>
      <c r="E49" s="51">
        <v>42194.387238194402</v>
      </c>
      <c r="F49" s="54" t="s">
        <v>158</v>
      </c>
      <c r="G49" s="47" t="s">
        <v>15</v>
      </c>
      <c r="H49" s="54" t="s">
        <v>97</v>
      </c>
      <c r="I49" s="60">
        <v>1.0096478009290899</v>
      </c>
      <c r="J49" s="57">
        <v>45373.34</v>
      </c>
    </row>
    <row r="50" spans="1:10" x14ac:dyDescent="0.2">
      <c r="A50" s="62">
        <v>49</v>
      </c>
      <c r="B50" s="44" t="s">
        <v>94</v>
      </c>
      <c r="C50" s="47" t="s">
        <v>95</v>
      </c>
      <c r="D50" s="49">
        <v>42173.341608182898</v>
      </c>
      <c r="E50" s="51">
        <v>42198.601819444397</v>
      </c>
      <c r="F50" s="54" t="s">
        <v>96</v>
      </c>
      <c r="G50" s="47" t="s">
        <v>15</v>
      </c>
      <c r="H50" s="54" t="s">
        <v>97</v>
      </c>
      <c r="I50" s="60">
        <v>25.2602112615787</v>
      </c>
      <c r="J50" s="57">
        <v>44680</v>
      </c>
    </row>
    <row r="51" spans="1:10" x14ac:dyDescent="0.2">
      <c r="A51" s="62">
        <v>50</v>
      </c>
      <c r="B51" s="44" t="s">
        <v>119</v>
      </c>
      <c r="C51" s="47" t="s">
        <v>120</v>
      </c>
      <c r="D51" s="49">
        <v>42180.649571840302</v>
      </c>
      <c r="E51" s="51">
        <v>42209.503968830999</v>
      </c>
      <c r="F51" s="54" t="s">
        <v>121</v>
      </c>
      <c r="G51" s="47" t="s">
        <v>15</v>
      </c>
      <c r="H51" s="54" t="s">
        <v>29</v>
      </c>
      <c r="I51" s="60">
        <v>28.854396990740501</v>
      </c>
      <c r="J51" s="57">
        <v>43728</v>
      </c>
    </row>
    <row r="52" spans="1:10" ht="25.5" x14ac:dyDescent="0.2">
      <c r="A52" s="62">
        <v>51</v>
      </c>
      <c r="B52" s="44" t="s">
        <v>204</v>
      </c>
      <c r="C52" s="47" t="s">
        <v>205</v>
      </c>
      <c r="D52" s="49">
        <v>42202.527928356503</v>
      </c>
      <c r="E52" s="51">
        <v>42207.347107905101</v>
      </c>
      <c r="F52" s="54" t="s">
        <v>41</v>
      </c>
      <c r="G52" s="47" t="s">
        <v>45</v>
      </c>
      <c r="H52" s="54" t="s">
        <v>29</v>
      </c>
      <c r="I52" s="60">
        <v>4.8191795486127402</v>
      </c>
      <c r="J52" s="57">
        <v>42089.22</v>
      </c>
    </row>
    <row r="53" spans="1:10" ht="38.25" x14ac:dyDescent="0.2">
      <c r="A53" s="62">
        <v>52</v>
      </c>
      <c r="B53" s="44" t="s">
        <v>198</v>
      </c>
      <c r="C53" s="47" t="s">
        <v>199</v>
      </c>
      <c r="D53" s="49">
        <v>42201.422521215303</v>
      </c>
      <c r="E53" s="51">
        <v>42202.359047835598</v>
      </c>
      <c r="F53" s="54" t="s">
        <v>200</v>
      </c>
      <c r="G53" s="47" t="s">
        <v>45</v>
      </c>
      <c r="H53" s="54" t="s">
        <v>97</v>
      </c>
      <c r="I53" s="60">
        <v>0.93652662036765799</v>
      </c>
      <c r="J53" s="57">
        <v>39936</v>
      </c>
    </row>
    <row r="54" spans="1:10" x14ac:dyDescent="0.2">
      <c r="A54" s="62">
        <v>53</v>
      </c>
      <c r="B54" s="44" t="s">
        <v>39</v>
      </c>
      <c r="C54" s="47" t="s">
        <v>40</v>
      </c>
      <c r="D54" s="49">
        <v>42156.663061377301</v>
      </c>
      <c r="E54" s="51">
        <v>42207.583804432899</v>
      </c>
      <c r="F54" s="54" t="s">
        <v>41</v>
      </c>
      <c r="G54" s="47" t="s">
        <v>15</v>
      </c>
      <c r="H54" s="54" t="s">
        <v>5</v>
      </c>
      <c r="I54" s="60">
        <v>50.920743055554297</v>
      </c>
      <c r="J54" s="57">
        <v>38352</v>
      </c>
    </row>
    <row r="55" spans="1:10" x14ac:dyDescent="0.2">
      <c r="A55" s="62">
        <v>54</v>
      </c>
      <c r="B55" s="44" t="s">
        <v>78</v>
      </c>
      <c r="C55" s="47" t="s">
        <v>79</v>
      </c>
      <c r="D55" s="49">
        <v>42166.7119695949</v>
      </c>
      <c r="E55" s="51">
        <v>42198.625122719903</v>
      </c>
      <c r="F55" s="54" t="s">
        <v>80</v>
      </c>
      <c r="G55" s="47" t="s">
        <v>69</v>
      </c>
      <c r="H55" s="54" t="s">
        <v>33</v>
      </c>
      <c r="I55" s="60">
        <v>31.913153124994999</v>
      </c>
      <c r="J55" s="57">
        <v>37186.25</v>
      </c>
    </row>
    <row r="56" spans="1:10" ht="25.5" x14ac:dyDescent="0.2">
      <c r="A56" s="62">
        <v>55</v>
      </c>
      <c r="B56" s="44" t="s">
        <v>135</v>
      </c>
      <c r="C56" s="47" t="s">
        <v>136</v>
      </c>
      <c r="D56" s="49">
        <v>42186.670815659701</v>
      </c>
      <c r="E56" s="51">
        <v>42187.6501545949</v>
      </c>
      <c r="F56" s="54" t="s">
        <v>137</v>
      </c>
      <c r="G56" s="47" t="s">
        <v>15</v>
      </c>
      <c r="H56" s="54" t="s">
        <v>97</v>
      </c>
      <c r="I56" s="60">
        <v>0.97933893518347803</v>
      </c>
      <c r="J56" s="57">
        <v>36397.82</v>
      </c>
    </row>
    <row r="57" spans="1:10" ht="38.25" x14ac:dyDescent="0.2">
      <c r="A57" s="62">
        <v>56</v>
      </c>
      <c r="B57" s="44" t="s">
        <v>30</v>
      </c>
      <c r="C57" s="47" t="s">
        <v>31</v>
      </c>
      <c r="D57" s="49">
        <v>42153.471024224498</v>
      </c>
      <c r="E57" s="51">
        <v>42186.562583020801</v>
      </c>
      <c r="F57" s="54" t="s">
        <v>32</v>
      </c>
      <c r="G57" s="47" t="s">
        <v>24</v>
      </c>
      <c r="H57" s="54" t="s">
        <v>33</v>
      </c>
      <c r="I57" s="60">
        <v>33.091558796295402</v>
      </c>
      <c r="J57" s="57">
        <v>35112.5</v>
      </c>
    </row>
    <row r="58" spans="1:10" ht="25.5" x14ac:dyDescent="0.2">
      <c r="A58" s="62">
        <v>57</v>
      </c>
      <c r="B58" s="44" t="s">
        <v>8</v>
      </c>
      <c r="C58" s="47" t="s">
        <v>9</v>
      </c>
      <c r="D58" s="49">
        <v>42095.387614201398</v>
      </c>
      <c r="E58" s="51">
        <v>42187.517139201402</v>
      </c>
      <c r="F58" s="54" t="s">
        <v>10</v>
      </c>
      <c r="G58" s="47" t="s">
        <v>11</v>
      </c>
      <c r="H58" s="54" t="s">
        <v>5</v>
      </c>
      <c r="I58" s="60">
        <v>92.129525000003895</v>
      </c>
      <c r="J58" s="57">
        <v>34430</v>
      </c>
    </row>
    <row r="59" spans="1:10" ht="25.5" x14ac:dyDescent="0.2">
      <c r="A59" s="62">
        <v>58</v>
      </c>
      <c r="B59" s="44" t="s">
        <v>17</v>
      </c>
      <c r="C59" s="47" t="s">
        <v>18</v>
      </c>
      <c r="D59" s="49">
        <v>42104.6560116088</v>
      </c>
      <c r="E59" s="51">
        <v>42199.552089085701</v>
      </c>
      <c r="F59" s="54" t="s">
        <v>19</v>
      </c>
      <c r="G59" s="47" t="s">
        <v>15</v>
      </c>
      <c r="H59" s="54" t="s">
        <v>20</v>
      </c>
      <c r="I59" s="60">
        <v>94.8960774768493</v>
      </c>
      <c r="J59" s="57">
        <v>34272</v>
      </c>
    </row>
    <row r="60" spans="1:10" ht="38.25" x14ac:dyDescent="0.2">
      <c r="A60" s="62">
        <v>59</v>
      </c>
      <c r="B60" s="44" t="s">
        <v>81</v>
      </c>
      <c r="C60" s="47" t="s">
        <v>82</v>
      </c>
      <c r="D60" s="49">
        <v>42167.558231134302</v>
      </c>
      <c r="E60" s="51">
        <v>42209.514639004599</v>
      </c>
      <c r="F60" s="54" t="s">
        <v>83</v>
      </c>
      <c r="G60" s="47" t="s">
        <v>84</v>
      </c>
      <c r="H60" s="54" t="s">
        <v>33</v>
      </c>
      <c r="I60" s="60">
        <v>41.956407870369702</v>
      </c>
      <c r="J60" s="57">
        <v>34101.370000000003</v>
      </c>
    </row>
    <row r="61" spans="1:10" ht="38.25" x14ac:dyDescent="0.2">
      <c r="A61" s="62">
        <v>60</v>
      </c>
      <c r="B61" s="44" t="s">
        <v>195</v>
      </c>
      <c r="C61" s="47" t="s">
        <v>196</v>
      </c>
      <c r="D61" s="49">
        <v>42201.336075891202</v>
      </c>
      <c r="E61" s="51">
        <v>42207.468894560203</v>
      </c>
      <c r="F61" s="54" t="s">
        <v>197</v>
      </c>
      <c r="G61" s="47" t="s">
        <v>45</v>
      </c>
      <c r="H61" s="54" t="s">
        <v>33</v>
      </c>
      <c r="I61" s="60">
        <v>6.1328186689861504</v>
      </c>
      <c r="J61" s="57">
        <v>30893.759999999998</v>
      </c>
    </row>
    <row r="62" spans="1:10" ht="38.25" x14ac:dyDescent="0.2">
      <c r="A62" s="62">
        <v>61</v>
      </c>
      <c r="B62" s="44" t="s">
        <v>182</v>
      </c>
      <c r="C62" s="47" t="s">
        <v>183</v>
      </c>
      <c r="D62" s="49">
        <v>42198.527515196802</v>
      </c>
      <c r="E62" s="51">
        <v>42199.577198495397</v>
      </c>
      <c r="F62" s="54" t="s">
        <v>184</v>
      </c>
      <c r="G62" s="47" t="s">
        <v>109</v>
      </c>
      <c r="H62" s="54" t="s">
        <v>97</v>
      </c>
      <c r="I62" s="60">
        <v>1.04968329861003</v>
      </c>
      <c r="J62" s="57">
        <v>30250</v>
      </c>
    </row>
    <row r="63" spans="1:10" ht="25.5" x14ac:dyDescent="0.2">
      <c r="A63" s="62">
        <v>62</v>
      </c>
      <c r="B63" s="44" t="s">
        <v>116</v>
      </c>
      <c r="C63" s="47" t="s">
        <v>117</v>
      </c>
      <c r="D63" s="49">
        <v>42180.608580868102</v>
      </c>
      <c r="E63" s="51">
        <v>42186.534475428198</v>
      </c>
      <c r="F63" s="54" t="s">
        <v>118</v>
      </c>
      <c r="G63" s="47" t="s">
        <v>69</v>
      </c>
      <c r="H63" s="54" t="s">
        <v>89</v>
      </c>
      <c r="I63" s="60">
        <v>5.9258945601832202</v>
      </c>
      <c r="J63" s="57">
        <v>30000</v>
      </c>
    </row>
    <row r="64" spans="1:10" ht="25.5" x14ac:dyDescent="0.2">
      <c r="A64" s="62">
        <v>63</v>
      </c>
      <c r="B64" s="44" t="s">
        <v>170</v>
      </c>
      <c r="C64" s="47" t="s">
        <v>171</v>
      </c>
      <c r="D64" s="49">
        <v>42195.466760416697</v>
      </c>
      <c r="E64" s="51">
        <v>42202.390615821801</v>
      </c>
      <c r="F64" s="54" t="s">
        <v>172</v>
      </c>
      <c r="G64" s="47" t="s">
        <v>28</v>
      </c>
      <c r="H64" s="54" t="s">
        <v>50</v>
      </c>
      <c r="I64" s="60">
        <v>6.9238554050898502</v>
      </c>
      <c r="J64" s="57">
        <v>28515.95</v>
      </c>
    </row>
    <row r="65" spans="1:10" ht="38.25" x14ac:dyDescent="0.2">
      <c r="A65" s="62">
        <v>64</v>
      </c>
      <c r="B65" s="44" t="s">
        <v>176</v>
      </c>
      <c r="C65" s="47" t="s">
        <v>177</v>
      </c>
      <c r="D65" s="49">
        <v>42198.363676967601</v>
      </c>
      <c r="E65" s="51">
        <v>42198.603175925899</v>
      </c>
      <c r="F65" s="54" t="s">
        <v>178</v>
      </c>
      <c r="G65" s="47" t="s">
        <v>15</v>
      </c>
      <c r="H65" s="54" t="s">
        <v>33</v>
      </c>
      <c r="I65" s="60">
        <v>0.239498958326294</v>
      </c>
      <c r="J65" s="57">
        <v>28307</v>
      </c>
    </row>
    <row r="66" spans="1:10" ht="38.25" x14ac:dyDescent="0.2">
      <c r="A66" s="62">
        <v>65</v>
      </c>
      <c r="B66" s="44" t="s">
        <v>179</v>
      </c>
      <c r="C66" s="47" t="s">
        <v>180</v>
      </c>
      <c r="D66" s="49">
        <v>42198.525971446797</v>
      </c>
      <c r="E66" s="51">
        <v>42199.576858101798</v>
      </c>
      <c r="F66" s="54" t="s">
        <v>181</v>
      </c>
      <c r="G66" s="47" t="s">
        <v>109</v>
      </c>
      <c r="H66" s="54" t="s">
        <v>97</v>
      </c>
      <c r="I66" s="60">
        <v>1.05088665508811</v>
      </c>
      <c r="J66" s="57">
        <v>26199</v>
      </c>
    </row>
    <row r="67" spans="1:10" ht="13.5" thickBot="1" x14ac:dyDescent="0.25">
      <c r="A67" s="63">
        <v>66</v>
      </c>
      <c r="B67" s="45" t="s">
        <v>173</v>
      </c>
      <c r="C67" s="48" t="s">
        <v>174</v>
      </c>
      <c r="D67" s="50">
        <v>42195.510036423599</v>
      </c>
      <c r="E67" s="52">
        <v>42207.465853819398</v>
      </c>
      <c r="F67" s="55" t="s">
        <v>175</v>
      </c>
      <c r="G67" s="48" t="s">
        <v>24</v>
      </c>
      <c r="H67" s="55" t="s">
        <v>33</v>
      </c>
      <c r="I67" s="61">
        <v>11.9558173958285</v>
      </c>
      <c r="J67" s="58">
        <v>25620</v>
      </c>
    </row>
  </sheetData>
  <autoFilter ref="B1:J1">
    <sortState ref="B2:K67">
      <sortCondition descending="1" ref="J1"/>
    </sortState>
  </autoFilter>
  <printOptions horizontalCentered="1" gridLines="1"/>
  <pageMargins left="0" right="0" top="0.75" bottom="0.75" header="0.3" footer="0.3"/>
  <pageSetup scale="81" fitToHeight="0" orientation="landscape" r:id="rId1"/>
  <headerFooter>
    <oddHeader>&amp;C&amp;"-,Bold"&amp;14NC Department of Administration - Division of Purchase and Contract&amp;"-,Regular"&amp;11
&amp;"-,Bold"&amp;12Closed Contracts Over 25000 for July 2015</oddHeader>
    <oddFooter>&amp;L&amp;P&amp;R&amp;D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workbookViewId="0">
      <selection sqref="A1:C1"/>
    </sheetView>
  </sheetViews>
  <sheetFormatPr defaultRowHeight="15" x14ac:dyDescent="0.25"/>
  <cols>
    <col min="1" max="1" width="31.5703125" customWidth="1"/>
    <col min="2" max="2" width="36.7109375" customWidth="1"/>
    <col min="3" max="3" width="40.42578125" style="1" customWidth="1"/>
    <col min="4" max="4" width="22.28515625" customWidth="1"/>
    <col min="5" max="6" width="9.140625" style="25"/>
  </cols>
  <sheetData>
    <row r="1" spans="1:12" x14ac:dyDescent="0.25">
      <c r="A1" s="66" t="s">
        <v>251</v>
      </c>
      <c r="B1" s="67"/>
      <c r="C1" s="67"/>
      <c r="D1" s="34"/>
      <c r="E1" s="34"/>
      <c r="F1" s="26"/>
    </row>
    <row r="2" spans="1:12" x14ac:dyDescent="0.25">
      <c r="A2" s="32" t="s">
        <v>0</v>
      </c>
      <c r="B2" s="32" t="s">
        <v>250</v>
      </c>
      <c r="C2" s="33" t="s">
        <v>231</v>
      </c>
    </row>
    <row r="3" spans="1:12" x14ac:dyDescent="0.25">
      <c r="A3" s="28" t="s">
        <v>232</v>
      </c>
      <c r="B3" s="37">
        <v>3</v>
      </c>
      <c r="C3" s="38">
        <v>701450.54</v>
      </c>
      <c r="F3" s="26"/>
      <c r="G3" s="19"/>
    </row>
    <row r="4" spans="1:12" x14ac:dyDescent="0.25">
      <c r="A4" s="29" t="s">
        <v>233</v>
      </c>
      <c r="B4" s="37">
        <v>13</v>
      </c>
      <c r="C4" s="38">
        <v>881093.45</v>
      </c>
      <c r="F4" s="26"/>
      <c r="G4" s="19"/>
    </row>
    <row r="5" spans="1:12" x14ac:dyDescent="0.25">
      <c r="A5" s="29" t="s">
        <v>234</v>
      </c>
      <c r="B5" s="37">
        <v>1</v>
      </c>
      <c r="C5" s="38">
        <v>50546.5</v>
      </c>
      <c r="F5" s="26"/>
      <c r="G5" s="19"/>
    </row>
    <row r="6" spans="1:12" x14ac:dyDescent="0.25">
      <c r="A6" s="29" t="s">
        <v>235</v>
      </c>
      <c r="B6" s="37">
        <v>3</v>
      </c>
      <c r="C6" s="38">
        <v>377668</v>
      </c>
      <c r="F6" s="26"/>
      <c r="G6" s="19"/>
      <c r="H6" s="19"/>
      <c r="I6" s="19"/>
      <c r="J6" s="19"/>
      <c r="K6" s="19"/>
      <c r="L6" s="19"/>
    </row>
    <row r="7" spans="1:12" x14ac:dyDescent="0.25">
      <c r="A7" s="29" t="s">
        <v>236</v>
      </c>
      <c r="B7" s="37">
        <v>8</v>
      </c>
      <c r="C7" s="38">
        <v>1925536.49</v>
      </c>
      <c r="F7" s="26"/>
      <c r="G7" s="19"/>
      <c r="H7" s="19"/>
      <c r="I7" s="19"/>
      <c r="J7" s="19"/>
      <c r="K7" s="19"/>
      <c r="L7" s="19"/>
    </row>
    <row r="8" spans="1:12" x14ac:dyDescent="0.25">
      <c r="A8" s="29" t="s">
        <v>237</v>
      </c>
      <c r="B8" s="37">
        <v>7</v>
      </c>
      <c r="C8" s="38">
        <v>538524.93999999994</v>
      </c>
      <c r="F8" s="26"/>
      <c r="G8" s="19"/>
      <c r="H8" s="19"/>
      <c r="I8" s="19"/>
      <c r="J8" s="19"/>
      <c r="K8" s="19"/>
      <c r="L8" s="19"/>
    </row>
    <row r="9" spans="1:12" x14ac:dyDescent="0.25">
      <c r="A9" s="29" t="s">
        <v>238</v>
      </c>
      <c r="B9" s="37">
        <v>6</v>
      </c>
      <c r="C9" s="38">
        <v>4835658.9800000004</v>
      </c>
      <c r="F9" s="26"/>
      <c r="G9" s="19"/>
      <c r="H9" s="19"/>
      <c r="I9" s="19"/>
      <c r="J9" s="19"/>
      <c r="K9" s="19"/>
      <c r="L9" s="19"/>
    </row>
    <row r="10" spans="1:12" x14ac:dyDescent="0.25">
      <c r="A10" s="29" t="s">
        <v>239</v>
      </c>
      <c r="B10" s="37">
        <v>2</v>
      </c>
      <c r="C10" s="38">
        <v>144715.29999999999</v>
      </c>
      <c r="F10" s="26"/>
      <c r="G10" s="19"/>
      <c r="H10" s="19"/>
      <c r="I10" s="19"/>
      <c r="J10" s="19"/>
      <c r="K10" s="19"/>
      <c r="L10" s="19"/>
    </row>
    <row r="11" spans="1:12" x14ac:dyDescent="0.25">
      <c r="A11" s="29" t="s">
        <v>240</v>
      </c>
      <c r="B11" s="37">
        <v>9</v>
      </c>
      <c r="C11" s="38">
        <v>1061685.1299999999</v>
      </c>
      <c r="F11" s="26"/>
      <c r="G11" s="19"/>
      <c r="H11" s="19"/>
      <c r="I11" s="19"/>
      <c r="J11" s="19"/>
      <c r="K11" s="19"/>
      <c r="L11" s="19"/>
    </row>
    <row r="12" spans="1:12" x14ac:dyDescent="0.25">
      <c r="A12" s="29" t="s">
        <v>241</v>
      </c>
      <c r="B12" s="37">
        <v>6</v>
      </c>
      <c r="C12" s="38">
        <v>911074.71</v>
      </c>
      <c r="F12" s="26"/>
      <c r="G12" s="19"/>
    </row>
    <row r="13" spans="1:12" x14ac:dyDescent="0.25">
      <c r="A13" s="29" t="s">
        <v>242</v>
      </c>
      <c r="B13" s="37">
        <v>3</v>
      </c>
      <c r="C13" s="38">
        <v>342009.3</v>
      </c>
      <c r="F13" s="26"/>
      <c r="G13" s="19"/>
    </row>
    <row r="14" spans="1:12" x14ac:dyDescent="0.25">
      <c r="A14" s="29" t="s">
        <v>243</v>
      </c>
      <c r="B14" s="37">
        <v>4</v>
      </c>
      <c r="C14" s="38">
        <v>718597.05</v>
      </c>
      <c r="F14" s="26"/>
      <c r="G14" s="19"/>
    </row>
    <row r="15" spans="1:12" x14ac:dyDescent="0.25">
      <c r="A15" s="29" t="s">
        <v>244</v>
      </c>
      <c r="B15" s="37">
        <v>1</v>
      </c>
      <c r="C15" s="38">
        <v>64995</v>
      </c>
      <c r="F15" s="26"/>
      <c r="G15" s="19"/>
    </row>
    <row r="16" spans="1:12" x14ac:dyDescent="0.25">
      <c r="A16" s="30" t="s">
        <v>215</v>
      </c>
      <c r="B16" s="39">
        <v>66</v>
      </c>
      <c r="C16" s="40">
        <v>12553555.390000002</v>
      </c>
      <c r="F16" s="26"/>
      <c r="G16" s="19"/>
    </row>
    <row r="17" spans="1:4" x14ac:dyDescent="0.25">
      <c r="A17" s="31"/>
      <c r="B17" s="19"/>
      <c r="C17" s="27"/>
    </row>
    <row r="18" spans="1:4" x14ac:dyDescent="0.25">
      <c r="A18" s="19"/>
      <c r="B18" s="19"/>
      <c r="C18" s="27"/>
    </row>
    <row r="22" spans="1:4" x14ac:dyDescent="0.25">
      <c r="C22" s="27"/>
    </row>
    <row r="23" spans="1:4" x14ac:dyDescent="0.25">
      <c r="D23" s="19"/>
    </row>
    <row r="24" spans="1:4" x14ac:dyDescent="0.25">
      <c r="D24" s="19"/>
    </row>
    <row r="25" spans="1:4" x14ac:dyDescent="0.25">
      <c r="C25" s="27"/>
      <c r="D25" s="19"/>
    </row>
  </sheetData>
  <mergeCells count="1">
    <mergeCell ref="A1:C1"/>
  </mergeCells>
  <pageMargins left="0.7" right="0.7" top="0.75" bottom="0.75" header="0.3" footer="0.3"/>
  <pageSetup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sqref="A1:H1"/>
    </sheetView>
  </sheetViews>
  <sheetFormatPr defaultColWidth="8.85546875" defaultRowHeight="15" x14ac:dyDescent="0.25"/>
  <cols>
    <col min="1" max="1" width="18" customWidth="1"/>
    <col min="2" max="2" width="12.7109375" customWidth="1"/>
    <col min="3" max="3" width="14.42578125" customWidth="1"/>
    <col min="4" max="4" width="14.7109375" customWidth="1"/>
    <col min="5" max="5" width="19" customWidth="1"/>
    <col min="6" max="7" width="12.140625" bestFit="1" customWidth="1"/>
    <col min="8" max="8" width="16.140625" customWidth="1"/>
    <col min="11" max="11" width="20.140625" customWidth="1"/>
  </cols>
  <sheetData>
    <row r="1" spans="1:11" ht="18.75" x14ac:dyDescent="0.3">
      <c r="A1" s="68" t="s">
        <v>230</v>
      </c>
      <c r="B1" s="69"/>
      <c r="C1" s="69"/>
      <c r="D1" s="69"/>
      <c r="E1" s="69"/>
      <c r="F1" s="69"/>
      <c r="G1" s="69"/>
      <c r="H1" s="70"/>
    </row>
    <row r="2" spans="1:11" ht="36.75" x14ac:dyDescent="0.25">
      <c r="A2" s="2" t="s">
        <v>216</v>
      </c>
      <c r="B2" s="3" t="s">
        <v>246</v>
      </c>
      <c r="C2" s="3" t="s">
        <v>247</v>
      </c>
      <c r="D2" s="3" t="s">
        <v>217</v>
      </c>
      <c r="E2" s="4" t="s">
        <v>216</v>
      </c>
      <c r="F2" s="4" t="s">
        <v>249</v>
      </c>
      <c r="G2" s="4" t="s">
        <v>245</v>
      </c>
      <c r="H2" s="5" t="s">
        <v>217</v>
      </c>
    </row>
    <row r="3" spans="1:11" x14ac:dyDescent="0.25">
      <c r="A3" s="6" t="s">
        <v>218</v>
      </c>
      <c r="B3" s="7">
        <v>88</v>
      </c>
      <c r="C3" s="8">
        <v>79</v>
      </c>
      <c r="D3" s="9">
        <f t="shared" ref="D3:D15" si="0">(B3-C3)/B3</f>
        <v>0.10227272727272728</v>
      </c>
      <c r="E3" s="7" t="s">
        <v>218</v>
      </c>
      <c r="F3" s="10">
        <v>33231968.77</v>
      </c>
      <c r="G3" s="10">
        <v>15858299.27</v>
      </c>
      <c r="H3" s="11">
        <f t="shared" ref="H3:H15" si="1">(F3-G3)/F3</f>
        <v>0.52279988646607045</v>
      </c>
      <c r="K3" s="36"/>
    </row>
    <row r="4" spans="1:11" x14ac:dyDescent="0.25">
      <c r="A4" s="6" t="s">
        <v>219</v>
      </c>
      <c r="B4" s="7">
        <v>83</v>
      </c>
      <c r="C4" s="8">
        <v>80</v>
      </c>
      <c r="D4" s="9">
        <f t="shared" si="0"/>
        <v>3.614457831325301E-2</v>
      </c>
      <c r="E4" s="7" t="s">
        <v>219</v>
      </c>
      <c r="F4" s="10">
        <v>26761550.839999992</v>
      </c>
      <c r="G4" s="10">
        <v>43252239.850000001</v>
      </c>
      <c r="H4" s="11">
        <f t="shared" si="1"/>
        <v>-0.61620827240518827</v>
      </c>
      <c r="K4" s="36"/>
    </row>
    <row r="5" spans="1:11" x14ac:dyDescent="0.25">
      <c r="A5" s="6" t="s">
        <v>220</v>
      </c>
      <c r="B5" s="7">
        <v>92</v>
      </c>
      <c r="C5" s="8">
        <v>63</v>
      </c>
      <c r="D5" s="9">
        <f t="shared" si="0"/>
        <v>0.31521739130434784</v>
      </c>
      <c r="E5" s="7" t="s">
        <v>220</v>
      </c>
      <c r="F5" s="10">
        <v>19822351.140000001</v>
      </c>
      <c r="G5" s="10">
        <v>24553440.710000001</v>
      </c>
      <c r="H5" s="11">
        <f t="shared" si="1"/>
        <v>-0.23867449106241592</v>
      </c>
      <c r="K5" s="36"/>
    </row>
    <row r="6" spans="1:11" x14ac:dyDescent="0.25">
      <c r="A6" s="6" t="s">
        <v>221</v>
      </c>
      <c r="B6" s="7">
        <v>66</v>
      </c>
      <c r="C6" s="8">
        <v>70</v>
      </c>
      <c r="D6" s="9">
        <f t="shared" si="0"/>
        <v>-6.0606060606060608E-2</v>
      </c>
      <c r="E6" s="7" t="s">
        <v>221</v>
      </c>
      <c r="F6" s="10">
        <v>26837961.349999998</v>
      </c>
      <c r="G6" s="10">
        <v>17684083.539999999</v>
      </c>
      <c r="H6" s="11">
        <f t="shared" si="1"/>
        <v>0.34107947658997578</v>
      </c>
      <c r="K6" s="36"/>
    </row>
    <row r="7" spans="1:11" x14ac:dyDescent="0.25">
      <c r="A7" s="6" t="s">
        <v>222</v>
      </c>
      <c r="B7" s="7">
        <v>108</v>
      </c>
      <c r="C7" s="8">
        <v>68</v>
      </c>
      <c r="D7" s="9">
        <f t="shared" si="0"/>
        <v>0.37037037037037035</v>
      </c>
      <c r="E7" s="7" t="s">
        <v>222</v>
      </c>
      <c r="F7" s="10">
        <v>37242801.830000013</v>
      </c>
      <c r="G7" s="10">
        <v>150335434.63</v>
      </c>
      <c r="H7" s="11">
        <f t="shared" si="1"/>
        <v>-3.0366306304296637</v>
      </c>
      <c r="K7" s="36"/>
    </row>
    <row r="8" spans="1:11" x14ac:dyDescent="0.25">
      <c r="A8" s="6" t="s">
        <v>223</v>
      </c>
      <c r="B8" s="7">
        <v>72</v>
      </c>
      <c r="C8" s="8">
        <v>82</v>
      </c>
      <c r="D8" s="9">
        <f t="shared" si="0"/>
        <v>-0.1388888888888889</v>
      </c>
      <c r="E8" s="7" t="s">
        <v>223</v>
      </c>
      <c r="F8" s="10">
        <v>83065279.950000018</v>
      </c>
      <c r="G8" s="10">
        <v>27783250.719999999</v>
      </c>
      <c r="H8" s="11">
        <f t="shared" si="1"/>
        <v>0.66552510583575064</v>
      </c>
      <c r="K8" s="36"/>
    </row>
    <row r="9" spans="1:11" x14ac:dyDescent="0.25">
      <c r="A9" s="6" t="s">
        <v>224</v>
      </c>
      <c r="B9" s="7">
        <v>96</v>
      </c>
      <c r="C9" s="8">
        <v>83</v>
      </c>
      <c r="D9" s="9">
        <f t="shared" si="0"/>
        <v>0.13541666666666666</v>
      </c>
      <c r="E9" s="7" t="s">
        <v>224</v>
      </c>
      <c r="F9" s="10">
        <v>34830883.520000003</v>
      </c>
      <c r="G9" s="10">
        <v>27191744.98</v>
      </c>
      <c r="H9" s="11">
        <f t="shared" si="1"/>
        <v>0.21932083737162697</v>
      </c>
      <c r="K9" s="36"/>
    </row>
    <row r="10" spans="1:11" x14ac:dyDescent="0.25">
      <c r="A10" s="6" t="s">
        <v>225</v>
      </c>
      <c r="B10" s="7">
        <v>97</v>
      </c>
      <c r="C10" s="8">
        <v>102</v>
      </c>
      <c r="D10" s="9">
        <f t="shared" si="0"/>
        <v>-5.1546391752577317E-2</v>
      </c>
      <c r="E10" s="7" t="s">
        <v>225</v>
      </c>
      <c r="F10" s="10">
        <v>17540646.469999999</v>
      </c>
      <c r="G10" s="10">
        <v>24192387.350000001</v>
      </c>
      <c r="H10" s="11">
        <f t="shared" si="1"/>
        <v>-0.37921868452092478</v>
      </c>
      <c r="K10" s="36"/>
    </row>
    <row r="11" spans="1:11" x14ac:dyDescent="0.25">
      <c r="A11" s="6" t="s">
        <v>226</v>
      </c>
      <c r="B11" s="7">
        <v>130</v>
      </c>
      <c r="C11" s="8">
        <v>159</v>
      </c>
      <c r="D11" s="9">
        <f t="shared" si="0"/>
        <v>-0.22307692307692309</v>
      </c>
      <c r="E11" s="7" t="s">
        <v>226</v>
      </c>
      <c r="F11" s="10">
        <v>17600288.620000001</v>
      </c>
      <c r="G11" s="10">
        <v>32442106.09</v>
      </c>
      <c r="H11" s="11">
        <f t="shared" si="1"/>
        <v>-0.84327125483241072</v>
      </c>
      <c r="K11" s="36"/>
    </row>
    <row r="12" spans="1:11" x14ac:dyDescent="0.25">
      <c r="A12" s="6" t="s">
        <v>227</v>
      </c>
      <c r="B12" s="7">
        <v>141</v>
      </c>
      <c r="C12" s="8">
        <v>92</v>
      </c>
      <c r="D12" s="9">
        <f t="shared" si="0"/>
        <v>0.3475177304964539</v>
      </c>
      <c r="E12" s="7" t="s">
        <v>227</v>
      </c>
      <c r="F12" s="10">
        <v>292776999.73000008</v>
      </c>
      <c r="G12" s="10">
        <v>46639412.700000003</v>
      </c>
      <c r="H12" s="11">
        <f t="shared" si="1"/>
        <v>0.84069987484327313</v>
      </c>
      <c r="K12" s="36"/>
    </row>
    <row r="13" spans="1:11" x14ac:dyDescent="0.25">
      <c r="A13" s="6" t="s">
        <v>228</v>
      </c>
      <c r="B13" s="7">
        <v>113</v>
      </c>
      <c r="C13" s="8">
        <v>130</v>
      </c>
      <c r="D13" s="9">
        <f t="shared" si="0"/>
        <v>-0.15044247787610621</v>
      </c>
      <c r="E13" s="7" t="s">
        <v>228</v>
      </c>
      <c r="F13" s="10">
        <v>70773548.519999981</v>
      </c>
      <c r="G13" s="10">
        <v>40170750.539999999</v>
      </c>
      <c r="H13" s="11">
        <f t="shared" si="1"/>
        <v>0.43240445929247001</v>
      </c>
      <c r="K13" s="36"/>
    </row>
    <row r="14" spans="1:11" x14ac:dyDescent="0.25">
      <c r="A14" s="6" t="s">
        <v>229</v>
      </c>
      <c r="B14" s="7">
        <v>66</v>
      </c>
      <c r="C14" s="8">
        <v>64</v>
      </c>
      <c r="D14" s="9">
        <f t="shared" si="0"/>
        <v>3.0303030303030304E-2</v>
      </c>
      <c r="E14" s="7" t="s">
        <v>229</v>
      </c>
      <c r="F14" s="10">
        <v>12553555</v>
      </c>
      <c r="G14" s="10">
        <v>17956152</v>
      </c>
      <c r="H14" s="11">
        <f t="shared" si="1"/>
        <v>-0.43036390886884235</v>
      </c>
      <c r="K14" s="36"/>
    </row>
    <row r="15" spans="1:11" x14ac:dyDescent="0.25">
      <c r="A15" s="12" t="s">
        <v>215</v>
      </c>
      <c r="B15" s="13">
        <v>1150</v>
      </c>
      <c r="C15" s="14">
        <f>SUM(C3:C14)</f>
        <v>1072</v>
      </c>
      <c r="D15" s="15">
        <f t="shared" si="0"/>
        <v>6.7826086956521744E-2</v>
      </c>
      <c r="E15" s="13" t="s">
        <v>215</v>
      </c>
      <c r="F15" s="16">
        <v>678440432.72000015</v>
      </c>
      <c r="G15" s="16">
        <f>SUM(G3:G14)</f>
        <v>468059302.38000005</v>
      </c>
      <c r="H15" s="17">
        <f t="shared" si="1"/>
        <v>0.31009521277577912</v>
      </c>
      <c r="K15" s="20"/>
    </row>
    <row r="16" spans="1:11" x14ac:dyDescent="0.25">
      <c r="A16" s="18"/>
      <c r="B16" s="19"/>
      <c r="C16" s="20"/>
      <c r="D16" s="20"/>
      <c r="E16" s="20"/>
      <c r="F16" s="20"/>
      <c r="G16" s="20"/>
      <c r="H16" s="21"/>
      <c r="K16" s="35"/>
    </row>
    <row r="17" spans="1:11" x14ac:dyDescent="0.25">
      <c r="A17" s="18"/>
      <c r="B17" s="22"/>
      <c r="C17" s="22"/>
      <c r="D17" s="22"/>
      <c r="E17" s="22"/>
      <c r="F17" s="22"/>
      <c r="G17" s="22"/>
      <c r="H17" s="23"/>
      <c r="K17" s="19"/>
    </row>
    <row r="18" spans="1:11" x14ac:dyDescent="0.25">
      <c r="A18" s="24"/>
      <c r="B18" s="22"/>
      <c r="C18" s="22"/>
      <c r="D18" s="22"/>
      <c r="E18" s="22"/>
      <c r="F18" s="22"/>
      <c r="G18" s="22"/>
      <c r="H18" s="23"/>
    </row>
    <row r="19" spans="1:11" x14ac:dyDescent="0.25">
      <c r="A19" s="24"/>
      <c r="B19" s="22"/>
      <c r="C19" s="22"/>
      <c r="D19" s="22"/>
      <c r="E19" s="22"/>
      <c r="F19" s="22"/>
      <c r="G19" s="22"/>
      <c r="H19" s="23"/>
    </row>
    <row r="20" spans="1:11" x14ac:dyDescent="0.25">
      <c r="A20" s="24"/>
      <c r="B20" s="22"/>
      <c r="C20" s="22"/>
      <c r="D20" s="22"/>
      <c r="E20" s="22"/>
      <c r="F20" s="22"/>
      <c r="G20" s="22"/>
      <c r="H20" s="23"/>
    </row>
    <row r="21" spans="1:11" x14ac:dyDescent="0.25">
      <c r="A21" s="24"/>
      <c r="B21" s="22"/>
      <c r="C21" s="22"/>
      <c r="D21" s="22"/>
      <c r="E21" s="22"/>
      <c r="F21" s="22"/>
      <c r="G21" s="22"/>
      <c r="H21" s="23"/>
    </row>
    <row r="22" spans="1:11" x14ac:dyDescent="0.25">
      <c r="A22" s="24"/>
      <c r="B22" s="22"/>
      <c r="C22" s="22"/>
      <c r="D22" s="22"/>
      <c r="E22" s="22"/>
      <c r="F22" s="22"/>
      <c r="G22" s="22"/>
      <c r="H22" s="23"/>
    </row>
    <row r="23" spans="1:11" x14ac:dyDescent="0.25">
      <c r="A23" s="24"/>
      <c r="B23" s="22"/>
      <c r="C23" s="22"/>
      <c r="D23" s="22"/>
      <c r="E23" s="22"/>
      <c r="F23" s="22"/>
      <c r="G23" s="22"/>
      <c r="H23" s="23"/>
    </row>
    <row r="24" spans="1:11" x14ac:dyDescent="0.25">
      <c r="A24" s="24"/>
      <c r="B24" s="22"/>
      <c r="C24" s="22"/>
      <c r="D24" s="22"/>
      <c r="E24" s="22"/>
      <c r="F24" s="22"/>
      <c r="G24" s="22"/>
      <c r="H24" s="23"/>
    </row>
    <row r="25" spans="1:11" x14ac:dyDescent="0.25">
      <c r="A25" s="24"/>
      <c r="B25" s="22"/>
      <c r="C25" s="22"/>
      <c r="D25" s="22"/>
      <c r="E25" s="22"/>
      <c r="F25" s="22"/>
      <c r="G25" s="22"/>
      <c r="H25" s="23"/>
    </row>
    <row r="26" spans="1:11" x14ac:dyDescent="0.25">
      <c r="A26" s="24"/>
      <c r="B26" s="22"/>
      <c r="C26" s="22"/>
      <c r="D26" s="22"/>
      <c r="E26" s="22"/>
      <c r="F26" s="22"/>
      <c r="G26" s="22"/>
      <c r="H26" s="23"/>
    </row>
    <row r="27" spans="1:11" x14ac:dyDescent="0.25">
      <c r="A27" s="24"/>
      <c r="B27" s="22"/>
      <c r="C27" s="22"/>
      <c r="D27" s="22"/>
      <c r="E27" s="22"/>
      <c r="F27" s="22"/>
      <c r="G27" s="22"/>
      <c r="H27" s="23"/>
    </row>
    <row r="28" spans="1:11" x14ac:dyDescent="0.25">
      <c r="A28" s="24"/>
      <c r="B28" s="22"/>
      <c r="C28" s="22"/>
      <c r="D28" s="22"/>
      <c r="E28" s="22"/>
      <c r="F28" s="22"/>
      <c r="G28" s="22"/>
      <c r="H28" s="23"/>
    </row>
    <row r="29" spans="1:11" x14ac:dyDescent="0.25">
      <c r="A29" s="24"/>
      <c r="B29" s="22"/>
      <c r="C29" s="22"/>
      <c r="D29" s="22"/>
      <c r="E29" s="22"/>
      <c r="F29" s="22"/>
      <c r="G29" s="22"/>
      <c r="H29" s="23"/>
    </row>
    <row r="30" spans="1:11" x14ac:dyDescent="0.25">
      <c r="A30" s="24"/>
      <c r="B30" s="22"/>
      <c r="C30" s="22"/>
      <c r="D30" s="22"/>
      <c r="E30" s="22"/>
      <c r="F30" s="22"/>
      <c r="G30" s="22"/>
      <c r="H30" s="23"/>
    </row>
    <row r="31" spans="1:11" x14ac:dyDescent="0.25">
      <c r="A31" s="24"/>
      <c r="B31" s="22"/>
      <c r="C31" s="22"/>
      <c r="D31" s="22"/>
      <c r="E31" s="22"/>
      <c r="F31" s="22"/>
      <c r="G31" s="22"/>
      <c r="H31" s="23"/>
    </row>
    <row r="32" spans="1:11" x14ac:dyDescent="0.25">
      <c r="A32" s="71" t="s">
        <v>248</v>
      </c>
      <c r="B32" s="72"/>
      <c r="C32" s="72"/>
      <c r="D32" s="72"/>
      <c r="E32" s="72"/>
      <c r="F32" s="72"/>
      <c r="G32" s="72"/>
      <c r="H32" s="73"/>
    </row>
    <row r="33" spans="1:8" x14ac:dyDescent="0.25">
      <c r="A33" s="71"/>
      <c r="B33" s="72"/>
      <c r="C33" s="72"/>
      <c r="D33" s="72"/>
      <c r="E33" s="72"/>
      <c r="F33" s="72"/>
      <c r="G33" s="72"/>
      <c r="H33" s="73"/>
    </row>
    <row r="34" spans="1:8" x14ac:dyDescent="0.25">
      <c r="A34" s="71"/>
      <c r="B34" s="72"/>
      <c r="C34" s="72"/>
      <c r="D34" s="72"/>
      <c r="E34" s="72"/>
      <c r="F34" s="72"/>
      <c r="G34" s="72"/>
      <c r="H34" s="73"/>
    </row>
    <row r="35" spans="1:8" ht="60" customHeight="1" thickBot="1" x14ac:dyDescent="0.3">
      <c r="A35" s="74"/>
      <c r="B35" s="75"/>
      <c r="C35" s="75"/>
      <c r="D35" s="75"/>
      <c r="E35" s="75"/>
      <c r="F35" s="75"/>
      <c r="G35" s="75"/>
      <c r="H35" s="76"/>
    </row>
    <row r="37" spans="1:8" x14ac:dyDescent="0.25">
      <c r="E37" s="1"/>
    </row>
  </sheetData>
  <mergeCells count="2">
    <mergeCell ref="A1:H1"/>
    <mergeCell ref="A32:H3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 Set</vt:lpstr>
      <vt:lpstr>July FY2016</vt:lpstr>
      <vt:lpstr>TTM Dashboard</vt:lpstr>
      <vt:lpstr>'Data Set'!Print_Area</vt:lpstr>
      <vt:lpstr>'July FY2016'!Print_Area</vt:lpstr>
      <vt:lpstr>'Data Set'!Print_Titles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Jennifer</dc:creator>
  <cp:lastModifiedBy>Daniel Sater (Fiscal Research)</cp:lastModifiedBy>
  <cp:lastPrinted>2015-08-04T19:33:01Z</cp:lastPrinted>
  <dcterms:created xsi:type="dcterms:W3CDTF">2015-08-04T16:53:28Z</dcterms:created>
  <dcterms:modified xsi:type="dcterms:W3CDTF">2015-10-13T18:04:01Z</dcterms:modified>
</cp:coreProperties>
</file>